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comments9.xml" ContentType="application/vnd.openxmlformats-officedocument.spreadsheetml.comments+xml"/>
  <Override PartName="/xl/drawings/drawing15.xml" ContentType="application/vnd.openxmlformats-officedocument.drawing+xml"/>
  <Override PartName="/xl/comments10.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Z:\04物品契約係\【0C070700 指名登録】 0.業者登録\01業者登録当初データ\R8年度指名願登録（追加）\02申請書・要領\"/>
    </mc:Choice>
  </mc:AlternateContent>
  <xr:revisionPtr revIDLastSave="0" documentId="13_ncr:1_{3EEEEE23-1386-4C05-9D33-E81EB3FBC8A9}" xr6:coauthVersionLast="47" xr6:coauthVersionMax="47" xr10:uidLastSave="{00000000-0000-0000-0000-000000000000}"/>
  <workbookProtection lockStructure="1"/>
  <bookViews>
    <workbookView xWindow="-120" yWindow="-120" windowWidth="29040" windowHeight="15720" firstSheet="1" activeTab="1" xr2:uid="{00000000-000D-0000-FFFF-FFFF00000000}"/>
  </bookViews>
  <sheets>
    <sheet name="別表1-1" sheetId="15" state="hidden" r:id="rId1"/>
    <sheet name="チェックリスト【電子申請】" sheetId="18" r:id="rId2"/>
    <sheet name="チェックリスト【郵送申請】 " sheetId="19" r:id="rId3"/>
    <sheet name="別表1（物品） " sheetId="24" r:id="rId4"/>
    <sheet name="別表1（役務） " sheetId="25" r:id="rId5"/>
    <sheet name="様式1-1 (記入例)" sheetId="21" r:id="rId6"/>
    <sheet name="様式1-1" sheetId="1" r:id="rId7"/>
    <sheet name="様式1-2" sheetId="4" r:id="rId8"/>
    <sheet name="様式2" sheetId="5" r:id="rId9"/>
    <sheet name="様式3" sheetId="6" r:id="rId10"/>
    <sheet name="様式4-1業種目" sheetId="7" r:id="rId11"/>
    <sheet name="様式4-2業種目" sheetId="8" r:id="rId12"/>
    <sheet name="様式4-3業種目" sheetId="9" r:id="rId13"/>
    <sheet name="様式5-1業種目" sheetId="10" r:id="rId14"/>
    <sheet name="様式5-2業種目" sheetId="11" r:id="rId15"/>
    <sheet name="様式5-3業種目" sheetId="12" r:id="rId16"/>
    <sheet name="様式6" sheetId="13" r:id="rId17"/>
    <sheet name="集計用シート" sheetId="20" r:id="rId18"/>
  </sheets>
  <definedNames>
    <definedName name="_xlnm.Print_Area" localSheetId="1">チェックリスト【電子申請】!$A$1:$D$19</definedName>
    <definedName name="_xlnm.Print_Area" localSheetId="2">'チェックリスト【郵送申請】 '!$A$1:$D$21</definedName>
    <definedName name="_xlnm.Print_Area" localSheetId="3">'別表1（物品） '!$A$1:$E$96</definedName>
    <definedName name="_xlnm.Print_Area" localSheetId="4">'別表1（役務） '!$A$1:$E$86</definedName>
    <definedName name="_xlnm.Print_Area" localSheetId="0">'別表1-1'!$A$1:$D$90</definedName>
    <definedName name="_xlnm.Print_Area" localSheetId="6">'様式1-1'!$A$1:$AW$42</definedName>
    <definedName name="_xlnm.Print_Area" localSheetId="5">'様式1-1 (記入例)'!$A$1:$AW$42</definedName>
    <definedName name="_xlnm.Print_Area" localSheetId="7">'様式1-2'!$A$1:$Y$32</definedName>
    <definedName name="_xlnm.Print_Area" localSheetId="8">様式2!$A$1:$W$30</definedName>
    <definedName name="_xlnm.Print_Area" localSheetId="9">様式3!$A$1:$W$20</definedName>
    <definedName name="_xlnm.Print_Area" localSheetId="10">'様式4-1業種目'!$A$1:$U$23</definedName>
    <definedName name="_xlnm.Print_Area" localSheetId="11">'様式4-2業種目'!$A$1:$U$23</definedName>
    <definedName name="_xlnm.Print_Area" localSheetId="12">'様式4-3業種目'!$A$1:$U$23</definedName>
    <definedName name="_xlnm.Print_Area" localSheetId="13">'様式5-1業種目'!$A$1:$U$22</definedName>
    <definedName name="_xlnm.Print_Area" localSheetId="14">'様式5-2業種目'!$A$1:$U$22</definedName>
    <definedName name="_xlnm.Print_Area" localSheetId="15">'様式5-3業種目'!$A$1:$U$22</definedName>
    <definedName name="_xlnm.Print_Area" localSheetId="16">様式6!$A$1:$W$13</definedName>
    <definedName name="その他">'別表1-1'!$D$90</definedName>
    <definedName name="その他【物品】">'別表1-1'!$D$90</definedName>
    <definedName name="その他【役務】">'別表1-1'!$D$166:$D$170</definedName>
    <definedName name="リース・レンタル">'別表1-1'!$D$153:$D$161</definedName>
    <definedName name="印刷・写真">'別表1-1'!$D$36:$D$41</definedName>
    <definedName name="運送・旅行">'別表1-1'!$D$113:$D$117</definedName>
    <definedName name="家具・装飾">'別表1-1'!$D$14:$D$18</definedName>
    <definedName name="害虫駆除">'別表1-1'!$D$108:$D$112</definedName>
    <definedName name="各種点検・保守">'別表1-1'!$D$92:$D$101</definedName>
    <definedName name="看板・標識">'別表1-1'!$D$77:$D$80</definedName>
    <definedName name="機械器具">'別表1-1'!$D$55:$D$61</definedName>
    <definedName name="教育用品">'別表1-1'!$D$7:$D$13</definedName>
    <definedName name="警備">'別表1-1'!$D$105:$D$107</definedName>
    <definedName name="建設・建築資材">'別表1-1'!$D$81:$D$89</definedName>
    <definedName name="広告・イベント">'別表1-1'!$D$146:$D$152</definedName>
    <definedName name="事務処理等">'別表1-1'!$D$118:$D$128</definedName>
    <definedName name="事務用品">'別表1-1'!$D$2:$D$6</definedName>
    <definedName name="車両">'別表1-1'!$D$66:$D$72</definedName>
    <definedName name="消防・防災用品">'別表1-1'!$D$49:$D$54</definedName>
    <definedName name="食料品">'別表1-1'!$D$32:$D$35</definedName>
    <definedName name="人材派遣">'別表1-1'!$D$129:$D$130</definedName>
    <definedName name="清掃・消毒">'別表1-1'!$D$102:$D$104</definedName>
    <definedName name="生花・造花">'別表1-1'!$D$30:$D$31</definedName>
    <definedName name="調査・検査">'別表1-1'!$D$135:$D$145</definedName>
    <definedName name="電気製品">'別表1-1'!$D$62:$D$65</definedName>
    <definedName name="電気保安">'別表1-1'!$D$91</definedName>
    <definedName name="電算・情報処理">'別表1-1'!$D$131:$D$134</definedName>
    <definedName name="日用雑貨・百貨">'別表1-1'!$D$19:$D$24</definedName>
    <definedName name="燃料">'別表1-1'!$D$46:$D$48</definedName>
    <definedName name="不用品回収">'別表1-1'!$D$73:$D$76</definedName>
    <definedName name="文化財調査・修復">'別表1-1'!$D$162:$D$165</definedName>
    <definedName name="縫製・繊維製品">'別表1-1'!$D$25:$D$29</definedName>
    <definedName name="薬品">'別表1-1'!$D$42:$D$45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 i="20" l="1"/>
  <c r="B18" i="4" l="1"/>
  <c r="G2" i="20" l="1"/>
  <c r="F2" i="20"/>
  <c r="N2" i="20" l="1"/>
  <c r="BK2" i="20" l="1"/>
  <c r="BJ2" i="20"/>
  <c r="BI2" i="20"/>
  <c r="BH2" i="20"/>
  <c r="BF2" i="20"/>
  <c r="BE2" i="20"/>
  <c r="BD2" i="20"/>
  <c r="BC2" i="20"/>
  <c r="BA2" i="20"/>
  <c r="AZ2" i="20"/>
  <c r="AY2" i="20"/>
  <c r="AV2" i="20"/>
  <c r="AX2" i="20"/>
  <c r="AT2" i="20"/>
  <c r="AS2" i="20"/>
  <c r="AR2" i="20"/>
  <c r="AQ2" i="20"/>
  <c r="AO2" i="20"/>
  <c r="AN2" i="20"/>
  <c r="AM2" i="20"/>
  <c r="AL2" i="20"/>
  <c r="AJ2" i="20"/>
  <c r="AI2" i="20"/>
  <c r="AH2" i="20"/>
  <c r="AE2" i="20"/>
  <c r="AG2" i="20"/>
  <c r="AC2" i="20"/>
  <c r="AB2" i="20"/>
  <c r="AA2" i="20"/>
  <c r="Z2" i="20"/>
  <c r="X2" i="20"/>
  <c r="W2" i="20"/>
  <c r="V2" i="20"/>
  <c r="U2" i="20"/>
  <c r="S2" i="20"/>
  <c r="R2" i="20"/>
  <c r="Q2" i="20"/>
  <c r="K2" i="20"/>
  <c r="L2" i="20"/>
  <c r="AY16" i="21" l="1"/>
  <c r="AY13" i="21"/>
  <c r="B166" i="15" l="1"/>
  <c r="B158" i="15"/>
  <c r="B159" i="15"/>
  <c r="B160" i="15"/>
  <c r="B161" i="15"/>
  <c r="B151" i="15"/>
  <c r="B152" i="15"/>
  <c r="B143" i="15" l="1"/>
  <c r="B144" i="15"/>
  <c r="B145" i="15"/>
  <c r="B146" i="15"/>
  <c r="B147" i="15"/>
  <c r="B148" i="15"/>
  <c r="B149" i="15"/>
  <c r="B150" i="15"/>
  <c r="B153" i="15"/>
  <c r="B154" i="15"/>
  <c r="B155" i="15"/>
  <c r="B156" i="15"/>
  <c r="B157" i="15"/>
  <c r="B162" i="15"/>
  <c r="B163" i="15"/>
  <c r="B164" i="15"/>
  <c r="B165" i="15"/>
  <c r="B167" i="15"/>
  <c r="B168" i="15"/>
  <c r="B169" i="15"/>
  <c r="B170" i="15"/>
  <c r="J2" i="20" l="1"/>
  <c r="I2" i="20"/>
  <c r="H2" i="20"/>
  <c r="E2" i="20"/>
  <c r="D2" i="20"/>
  <c r="C2" i="20"/>
  <c r="F17" i="5" l="1"/>
  <c r="L8" i="13"/>
  <c r="L7" i="13"/>
  <c r="M11" i="6"/>
  <c r="I18" i="6"/>
  <c r="I19" i="5"/>
  <c r="I17" i="6"/>
  <c r="I18" i="5"/>
  <c r="I25" i="5"/>
  <c r="M8" i="4"/>
  <c r="M7" i="4"/>
  <c r="B30" i="4" l="1"/>
  <c r="AU2" i="20" s="1"/>
  <c r="B24" i="4"/>
  <c r="AD2" i="20" s="1"/>
  <c r="M2" i="20"/>
  <c r="E144" i="15"/>
  <c r="E145" i="15"/>
  <c r="E143" i="15"/>
  <c r="B136" i="15"/>
  <c r="B137" i="15"/>
  <c r="B138" i="15"/>
  <c r="B139" i="15"/>
  <c r="B140" i="15"/>
  <c r="B141" i="15"/>
  <c r="B142" i="15"/>
  <c r="B135" i="15"/>
  <c r="B132" i="15"/>
  <c r="B133" i="15"/>
  <c r="B134" i="15"/>
  <c r="B131" i="15"/>
  <c r="B130" i="15"/>
  <c r="E130" i="15" s="1"/>
  <c r="B129" i="15"/>
  <c r="E129" i="15" s="1"/>
  <c r="B119" i="15"/>
  <c r="B120" i="15"/>
  <c r="B121" i="15"/>
  <c r="B122" i="15"/>
  <c r="B123" i="15"/>
  <c r="B124" i="15"/>
  <c r="B125" i="15"/>
  <c r="B126" i="15"/>
  <c r="B127" i="15"/>
  <c r="B128" i="15"/>
  <c r="B118" i="15"/>
  <c r="B114" i="15" l="1"/>
  <c r="E114" i="15" s="1"/>
  <c r="B115" i="15"/>
  <c r="B116" i="15"/>
  <c r="E116" i="15" s="1"/>
  <c r="B117" i="15"/>
  <c r="B113" i="15"/>
  <c r="E113" i="15" s="1"/>
  <c r="B109" i="15"/>
  <c r="E109" i="15" s="1"/>
  <c r="B110" i="15"/>
  <c r="E110" i="15" s="1"/>
  <c r="B111" i="15"/>
  <c r="E111" i="15" s="1"/>
  <c r="B112" i="15"/>
  <c r="B108" i="15"/>
  <c r="E108" i="15" s="1"/>
  <c r="B106" i="15"/>
  <c r="E106" i="15" s="1"/>
  <c r="B107" i="15"/>
  <c r="B105" i="15"/>
  <c r="E105" i="15" s="1"/>
  <c r="B103" i="15"/>
  <c r="E103" i="15" s="1"/>
  <c r="B104" i="15"/>
  <c r="E104" i="15" s="1"/>
  <c r="B102" i="15"/>
  <c r="E102" i="15" s="1"/>
  <c r="B93" i="15"/>
  <c r="E93" i="15" s="1"/>
  <c r="B94" i="15"/>
  <c r="E94" i="15" s="1"/>
  <c r="B95" i="15"/>
  <c r="E95" i="15" s="1"/>
  <c r="B96" i="15"/>
  <c r="E96" i="15" s="1"/>
  <c r="B97" i="15"/>
  <c r="E97" i="15" s="1"/>
  <c r="B98" i="15"/>
  <c r="E98" i="15" s="1"/>
  <c r="B99" i="15"/>
  <c r="E99" i="15" s="1"/>
  <c r="B100" i="15"/>
  <c r="E100" i="15" s="1"/>
  <c r="B101" i="15"/>
  <c r="E101" i="15" s="1"/>
  <c r="B92" i="15"/>
  <c r="B91" i="15"/>
  <c r="B90" i="15"/>
  <c r="B82" i="15"/>
  <c r="E82" i="15" s="1"/>
  <c r="B83" i="15"/>
  <c r="E83" i="15" s="1"/>
  <c r="B84" i="15"/>
  <c r="E84" i="15" s="1"/>
  <c r="B85" i="15"/>
  <c r="E85" i="15" s="1"/>
  <c r="B86" i="15"/>
  <c r="E86" i="15" s="1"/>
  <c r="B87" i="15"/>
  <c r="E87" i="15" s="1"/>
  <c r="B88" i="15"/>
  <c r="E88" i="15" s="1"/>
  <c r="B89" i="15"/>
  <c r="B81" i="15"/>
  <c r="E81" i="15" s="1"/>
  <c r="B78" i="15"/>
  <c r="E78" i="15" s="1"/>
  <c r="B79" i="15"/>
  <c r="E79" i="15" s="1"/>
  <c r="B80" i="15"/>
  <c r="E80" i="15" s="1"/>
  <c r="B77" i="15"/>
  <c r="E77" i="15" s="1"/>
  <c r="B74" i="15"/>
  <c r="B75" i="15"/>
  <c r="B76" i="15"/>
  <c r="E76" i="15" s="1"/>
  <c r="B73" i="15"/>
  <c r="E73" i="15" s="1"/>
  <c r="B67" i="15"/>
  <c r="E67" i="15" s="1"/>
  <c r="B68" i="15"/>
  <c r="E68" i="15" s="1"/>
  <c r="B69" i="15"/>
  <c r="E69" i="15" s="1"/>
  <c r="B70" i="15"/>
  <c r="B71" i="15"/>
  <c r="B72" i="15"/>
  <c r="E72" i="15" s="1"/>
  <c r="B66" i="15"/>
  <c r="E66" i="15" s="1"/>
  <c r="B63" i="15"/>
  <c r="E63" i="15" s="1"/>
  <c r="B64" i="15"/>
  <c r="E64" i="15" s="1"/>
  <c r="B65" i="15"/>
  <c r="E65" i="15" s="1"/>
  <c r="B62" i="15"/>
  <c r="E62" i="15" s="1"/>
  <c r="B56" i="15"/>
  <c r="E56" i="15" s="1"/>
  <c r="B57" i="15"/>
  <c r="B58" i="15"/>
  <c r="E58" i="15" s="1"/>
  <c r="B59" i="15"/>
  <c r="E59" i="15" s="1"/>
  <c r="B60" i="15"/>
  <c r="B61" i="15"/>
  <c r="E61" i="15" s="1"/>
  <c r="B55" i="15"/>
  <c r="E55" i="15" s="1"/>
  <c r="B50" i="15"/>
  <c r="E50" i="15" s="1"/>
  <c r="B51" i="15"/>
  <c r="B52" i="15"/>
  <c r="E52" i="15" s="1"/>
  <c r="B53" i="15"/>
  <c r="E53" i="15" s="1"/>
  <c r="B54" i="15"/>
  <c r="B49" i="15"/>
  <c r="E49" i="15" s="1"/>
  <c r="B47" i="15"/>
  <c r="E47" i="15" s="1"/>
  <c r="B48" i="15"/>
  <c r="E48" i="15" s="1"/>
  <c r="B46" i="15"/>
  <c r="E46" i="15" s="1"/>
  <c r="B43" i="15"/>
  <c r="B44" i="15"/>
  <c r="E44" i="15" s="1"/>
  <c r="B45" i="15"/>
  <c r="E45" i="15" s="1"/>
  <c r="B42" i="15"/>
  <c r="E42" i="15" s="1"/>
  <c r="B37" i="15"/>
  <c r="E37" i="15" s="1"/>
  <c r="B38" i="15"/>
  <c r="E38" i="15" s="1"/>
  <c r="B39" i="15"/>
  <c r="E39" i="15" s="1"/>
  <c r="B40" i="15"/>
  <c r="E40" i="15" s="1"/>
  <c r="B41" i="15"/>
  <c r="B36" i="15"/>
  <c r="E36" i="15" s="1"/>
  <c r="B33" i="15"/>
  <c r="E33" i="15" s="1"/>
  <c r="B34" i="15"/>
  <c r="E34" i="15" s="1"/>
  <c r="B35" i="15"/>
  <c r="E35" i="15" s="1"/>
  <c r="B32" i="15"/>
  <c r="E32" i="15" s="1"/>
  <c r="B31" i="15"/>
  <c r="E31" i="15" s="1"/>
  <c r="B30" i="15"/>
  <c r="E30" i="15" s="1"/>
  <c r="B26" i="15"/>
  <c r="B27" i="15"/>
  <c r="E27" i="15" s="1"/>
  <c r="B28" i="15"/>
  <c r="E28" i="15" s="1"/>
  <c r="B29" i="15"/>
  <c r="E29" i="15" s="1"/>
  <c r="B25" i="15"/>
  <c r="E25" i="15" s="1"/>
  <c r="B20" i="15"/>
  <c r="E20" i="15" s="1"/>
  <c r="B21" i="15"/>
  <c r="E21" i="15" s="1"/>
  <c r="B22" i="15"/>
  <c r="E22" i="15" s="1"/>
  <c r="B23" i="15"/>
  <c r="E23" i="15" s="1"/>
  <c r="B24" i="15"/>
  <c r="E24" i="15" s="1"/>
  <c r="B19" i="15"/>
  <c r="E19" i="15" s="1"/>
  <c r="B15" i="15"/>
  <c r="E15" i="15" s="1"/>
  <c r="B16" i="15"/>
  <c r="E16" i="15" s="1"/>
  <c r="B17" i="15"/>
  <c r="E17" i="15" s="1"/>
  <c r="B18" i="15"/>
  <c r="E18" i="15" s="1"/>
  <c r="B14" i="15"/>
  <c r="E14" i="15" s="1"/>
  <c r="B8" i="15"/>
  <c r="E8" i="15" s="1"/>
  <c r="B9" i="15"/>
  <c r="E9" i="15" s="1"/>
  <c r="B10" i="15"/>
  <c r="E10" i="15" s="1"/>
  <c r="B11" i="15"/>
  <c r="E11" i="15" s="1"/>
  <c r="B12" i="15"/>
  <c r="E12" i="15" s="1"/>
  <c r="B13" i="15"/>
  <c r="E13" i="15" s="1"/>
  <c r="B7" i="15"/>
  <c r="E7" i="15" s="1"/>
  <c r="E26" i="15"/>
  <c r="E41" i="15"/>
  <c r="E43" i="15"/>
  <c r="E51" i="15"/>
  <c r="E54" i="15"/>
  <c r="E57" i="15"/>
  <c r="E60" i="15"/>
  <c r="E70" i="15"/>
  <c r="E71" i="15"/>
  <c r="E74" i="15"/>
  <c r="E75" i="15"/>
  <c r="E89" i="15"/>
  <c r="E90" i="15"/>
  <c r="E91" i="15"/>
  <c r="E92" i="15"/>
  <c r="E107" i="15"/>
  <c r="E112" i="15"/>
  <c r="E115" i="15"/>
  <c r="E117" i="15"/>
  <c r="E118" i="15"/>
  <c r="E119" i="15"/>
  <c r="E120" i="15"/>
  <c r="E121" i="15"/>
  <c r="E122" i="15"/>
  <c r="E123" i="15"/>
  <c r="E124" i="15"/>
  <c r="E125" i="15"/>
  <c r="E126" i="15"/>
  <c r="E127" i="15"/>
  <c r="E128" i="15"/>
  <c r="E131" i="15"/>
  <c r="E132" i="15"/>
  <c r="E133" i="15"/>
  <c r="E134" i="15"/>
  <c r="E135" i="15"/>
  <c r="E136" i="15"/>
  <c r="E137" i="15"/>
  <c r="E138" i="15"/>
  <c r="E139" i="15"/>
  <c r="E140" i="15"/>
  <c r="E141" i="15"/>
  <c r="E142" i="15"/>
  <c r="E146" i="15"/>
  <c r="E147" i="15"/>
  <c r="E148" i="15"/>
  <c r="E149" i="15"/>
  <c r="E150" i="15"/>
  <c r="E151" i="15"/>
  <c r="E152" i="15"/>
  <c r="E153" i="15"/>
  <c r="E154" i="15"/>
  <c r="E155" i="15"/>
  <c r="E156" i="15"/>
  <c r="E157" i="15"/>
  <c r="E158" i="15"/>
  <c r="E159" i="15"/>
  <c r="E160" i="15"/>
  <c r="E161" i="15"/>
  <c r="E162" i="15"/>
  <c r="E163" i="15"/>
  <c r="E164" i="15"/>
  <c r="E165" i="15"/>
  <c r="E166" i="15"/>
  <c r="E167" i="15"/>
  <c r="E168" i="15"/>
  <c r="E169" i="15"/>
  <c r="E170" i="15"/>
  <c r="B3" i="15"/>
  <c r="E3" i="15" s="1"/>
  <c r="B4" i="15"/>
  <c r="E4" i="15" s="1"/>
  <c r="B5" i="15"/>
  <c r="E5" i="15" s="1"/>
  <c r="B6" i="15"/>
  <c r="E6" i="15" s="1"/>
  <c r="B2" i="15"/>
  <c r="E2" i="15" s="1"/>
  <c r="O29" i="5" l="1"/>
  <c r="F29" i="5"/>
  <c r="F24" i="5" l="1"/>
  <c r="I27" i="5" l="1"/>
  <c r="I26" i="5"/>
  <c r="Z31" i="4" l="1"/>
  <c r="Z32" i="4"/>
  <c r="Z30" i="4"/>
  <c r="G30" i="4" s="1"/>
  <c r="AW2" i="20" s="1"/>
  <c r="Z25" i="4"/>
  <c r="Z26" i="4"/>
  <c r="Z24" i="4"/>
  <c r="Z19" i="4"/>
  <c r="Z20" i="4"/>
  <c r="Z18" i="4"/>
  <c r="G18" i="4" s="1"/>
  <c r="O2" i="20" s="1"/>
  <c r="AY16" i="1" l="1"/>
  <c r="AY13" i="1"/>
  <c r="I20" i="5" l="1"/>
  <c r="Q11" i="8"/>
  <c r="G26" i="4" l="1"/>
  <c r="AP2" i="20" s="1"/>
  <c r="G25" i="4"/>
  <c r="AK2" i="20" s="1"/>
  <c r="G24" i="4"/>
  <c r="AF2" i="20" s="1"/>
  <c r="AA25" i="4"/>
  <c r="AA24" i="4" l="1"/>
  <c r="AA18" i="4"/>
  <c r="AA26" i="4"/>
  <c r="G20" i="4" l="1"/>
  <c r="Y2" i="20" s="1"/>
  <c r="AA20" i="4"/>
  <c r="G19" i="4"/>
  <c r="T2" i="20" s="1"/>
  <c r="AA19" i="4"/>
  <c r="AA32" i="4"/>
  <c r="G32" i="4"/>
  <c r="BG2" i="20" s="1"/>
  <c r="AA31" i="4"/>
  <c r="G31" i="4"/>
  <c r="BB2" i="20" s="1"/>
  <c r="A11" i="9"/>
  <c r="AA30" i="4"/>
  <c r="N3" i="13"/>
  <c r="P3" i="12"/>
  <c r="P4" i="9"/>
  <c r="L3" i="12"/>
  <c r="L4" i="9"/>
  <c r="W4" i="9" s="1"/>
  <c r="P3" i="11"/>
  <c r="P4" i="8"/>
  <c r="L3" i="11"/>
  <c r="L4" i="8"/>
  <c r="W4" i="8" s="1"/>
  <c r="P3" i="10"/>
  <c r="L3" i="10"/>
  <c r="Q11" i="9"/>
  <c r="J11" i="9"/>
  <c r="C11" i="9"/>
  <c r="O11" i="8"/>
  <c r="J11" i="8"/>
  <c r="H11" i="8"/>
  <c r="C11" i="8"/>
  <c r="A11" i="8"/>
  <c r="Q11" i="7"/>
  <c r="J11" i="7"/>
  <c r="C11" i="7"/>
  <c r="A11" i="7"/>
  <c r="L4" i="7"/>
  <c r="W4" i="7" s="1"/>
  <c r="P4" i="7"/>
  <c r="M4" i="5"/>
  <c r="H11" i="9" l="1"/>
  <c r="O11" i="9"/>
  <c r="H11" i="7"/>
  <c r="O11" i="7"/>
  <c r="F1" i="9"/>
  <c r="F1" i="8"/>
  <c r="F1" i="7"/>
  <c r="O4" i="4"/>
  <c r="M9" i="4" l="1"/>
  <c r="L9" i="13"/>
  <c r="I1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nogata</author>
  </authors>
  <commentList>
    <comment ref="D3" authorId="0" shapeId="0" xr:uid="{00000000-0006-0000-0100-000001000000}">
      <text>
        <r>
          <rPr>
            <b/>
            <sz val="9"/>
            <color indexed="81"/>
            <rFont val="MS P ゴシック"/>
            <family val="3"/>
            <charset val="128"/>
          </rPr>
          <t>タブより選択してください。
提出する場合は　✓　を選択
提出しない場合は　空欄</t>
        </r>
        <r>
          <rPr>
            <sz val="9"/>
            <color indexed="81"/>
            <rFont val="MS P 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nogata</author>
  </authors>
  <commentList>
    <comment ref="L3" authorId="0" shapeId="0" xr:uid="{00000000-0006-0000-0F00-000001000000}">
      <text>
        <r>
          <rPr>
            <b/>
            <sz val="9"/>
            <color indexed="81"/>
            <rFont val="MS P ゴシック"/>
            <family val="3"/>
            <charset val="128"/>
          </rPr>
          <t>自動入力</t>
        </r>
      </text>
    </comment>
    <comment ref="P3" authorId="0" shapeId="0" xr:uid="{00000000-0006-0000-0F00-000002000000}">
      <text>
        <r>
          <rPr>
            <b/>
            <sz val="9"/>
            <color indexed="81"/>
            <rFont val="MS P ゴシック"/>
            <family val="3"/>
            <charset val="128"/>
          </rPr>
          <t>自動入力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nogata</author>
  </authors>
  <commentList>
    <comment ref="L18" authorId="0" shapeId="0" xr:uid="{00000000-0006-0000-0500-000001000000}">
      <text>
        <r>
          <rPr>
            <b/>
            <sz val="9"/>
            <color indexed="81"/>
            <rFont val="MS P ゴシック"/>
            <family val="3"/>
            <charset val="128"/>
          </rPr>
          <t>番号と「-」は、半角で入力してください。</t>
        </r>
      </text>
    </comment>
    <comment ref="AI18" authorId="0" shapeId="0" xr:uid="{00000000-0006-0000-0500-000002000000}">
      <text>
        <r>
          <rPr>
            <b/>
            <sz val="9"/>
            <color indexed="81"/>
            <rFont val="MS P ゴシック"/>
            <family val="3"/>
            <charset val="128"/>
          </rPr>
          <t>番号と「-」は、半角で入力してください。</t>
        </r>
      </text>
    </comment>
    <comment ref="L33" authorId="0" shapeId="0" xr:uid="{00000000-0006-0000-0500-000003000000}">
      <text>
        <r>
          <rPr>
            <b/>
            <sz val="9"/>
            <color indexed="81"/>
            <rFont val="MS P ゴシック"/>
            <family val="3"/>
            <charset val="128"/>
          </rPr>
          <t>番号と「-」は、半角で入力してください。</t>
        </r>
      </text>
    </comment>
    <comment ref="AI33" authorId="0" shapeId="0" xr:uid="{00000000-0006-0000-0500-000004000000}">
      <text>
        <r>
          <rPr>
            <b/>
            <sz val="9"/>
            <color indexed="81"/>
            <rFont val="MS P ゴシック"/>
            <family val="3"/>
            <charset val="128"/>
          </rPr>
          <t>番号と「-」は、半角で入力してください。</t>
        </r>
      </text>
    </comment>
    <comment ref="AI42" authorId="0" shapeId="0" xr:uid="{00000000-0006-0000-0500-000005000000}">
      <text>
        <r>
          <rPr>
            <b/>
            <sz val="9"/>
            <color indexed="81"/>
            <rFont val="MS P ゴシック"/>
            <family val="3"/>
            <charset val="128"/>
          </rPr>
          <t>番号と「-」は、半角で入力してください。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nogata</author>
  </authors>
  <commentList>
    <comment ref="L18" authorId="0" shapeId="0" xr:uid="{00000000-0006-0000-0600-000001000000}">
      <text>
        <r>
          <rPr>
            <b/>
            <sz val="9"/>
            <color indexed="81"/>
            <rFont val="MS P ゴシック"/>
            <family val="3"/>
            <charset val="128"/>
          </rPr>
          <t>番号と「-」は、半角で入力してください。</t>
        </r>
      </text>
    </comment>
    <comment ref="AI18" authorId="0" shapeId="0" xr:uid="{00000000-0006-0000-0600-000002000000}">
      <text>
        <r>
          <rPr>
            <b/>
            <sz val="9"/>
            <color indexed="81"/>
            <rFont val="MS P ゴシック"/>
            <family val="3"/>
            <charset val="128"/>
          </rPr>
          <t>番号と「-」は、半角で入力してください。</t>
        </r>
      </text>
    </comment>
    <comment ref="L33" authorId="0" shapeId="0" xr:uid="{00000000-0006-0000-0600-000003000000}">
      <text>
        <r>
          <rPr>
            <b/>
            <sz val="9"/>
            <color indexed="81"/>
            <rFont val="MS P ゴシック"/>
            <family val="3"/>
            <charset val="128"/>
          </rPr>
          <t>番号と「-」は、半角で入力してください。</t>
        </r>
      </text>
    </comment>
    <comment ref="AI33" authorId="0" shapeId="0" xr:uid="{00000000-0006-0000-0600-000004000000}">
      <text>
        <r>
          <rPr>
            <b/>
            <sz val="9"/>
            <color indexed="81"/>
            <rFont val="MS P ゴシック"/>
            <family val="3"/>
            <charset val="128"/>
          </rPr>
          <t>番号と「-」は、半角で入力してください。</t>
        </r>
      </text>
    </comment>
    <comment ref="AI42" authorId="0" shapeId="0" xr:uid="{00000000-0006-0000-0600-000005000000}">
      <text>
        <r>
          <rPr>
            <b/>
            <sz val="9"/>
            <color indexed="81"/>
            <rFont val="MS P ゴシック"/>
            <family val="3"/>
            <charset val="128"/>
          </rPr>
          <t>番号と「-」は、半角で入力してください。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nogata</author>
  </authors>
  <commentList>
    <comment ref="B18" authorId="0" shapeId="0" xr:uid="{00000000-0006-0000-0700-000001000000}">
      <text>
        <r>
          <rPr>
            <b/>
            <sz val="9"/>
            <color indexed="81"/>
            <rFont val="MS P ゴシック"/>
            <family val="3"/>
            <charset val="128"/>
          </rPr>
          <t>自動入力</t>
        </r>
      </text>
    </comment>
    <comment ref="D18" authorId="0" shapeId="0" xr:uid="{00000000-0006-0000-0700-000002000000}">
      <text>
        <r>
          <rPr>
            <b/>
            <sz val="9"/>
            <color indexed="81"/>
            <rFont val="MS P ゴシック"/>
            <family val="3"/>
            <charset val="128"/>
          </rPr>
          <t>リストから選択してください。</t>
        </r>
      </text>
    </comment>
    <comment ref="G18" authorId="0" shapeId="0" xr:uid="{00000000-0006-0000-0700-000003000000}">
      <text>
        <r>
          <rPr>
            <b/>
            <sz val="9"/>
            <color indexed="81"/>
            <rFont val="MS P ゴシック"/>
            <family val="3"/>
            <charset val="128"/>
          </rPr>
          <t>自動入力</t>
        </r>
      </text>
    </comment>
    <comment ref="I18" authorId="0" shapeId="0" xr:uid="{00000000-0006-0000-0700-000004000000}">
      <text>
        <r>
          <rPr>
            <b/>
            <sz val="9"/>
            <color indexed="81"/>
            <rFont val="MS P ゴシック"/>
            <family val="3"/>
            <charset val="128"/>
          </rPr>
          <t>業種入力後、リストから選択してください。</t>
        </r>
      </text>
    </comment>
    <comment ref="M18" authorId="0" shapeId="0" xr:uid="{00000000-0006-0000-0700-000005000000}">
      <text>
        <r>
          <rPr>
            <b/>
            <sz val="9"/>
            <color indexed="81"/>
            <rFont val="MS P ゴシック"/>
            <family val="3"/>
            <charset val="128"/>
          </rPr>
          <t>枠がグレーになっているときは入力不要です。</t>
        </r>
      </text>
    </comment>
    <comment ref="B24" authorId="0" shapeId="0" xr:uid="{00000000-0006-0000-0700-000006000000}">
      <text>
        <r>
          <rPr>
            <b/>
            <sz val="9"/>
            <color indexed="81"/>
            <rFont val="MS P ゴシック"/>
            <family val="3"/>
            <charset val="128"/>
          </rPr>
          <t>自動入力</t>
        </r>
      </text>
    </comment>
    <comment ref="D24" authorId="0" shapeId="0" xr:uid="{00000000-0006-0000-0700-000007000000}">
      <text>
        <r>
          <rPr>
            <b/>
            <sz val="9"/>
            <color indexed="81"/>
            <rFont val="MS P ゴシック"/>
            <family val="3"/>
            <charset val="128"/>
          </rPr>
          <t>リストから選択してください。</t>
        </r>
      </text>
    </comment>
    <comment ref="G24" authorId="0" shapeId="0" xr:uid="{00000000-0006-0000-0700-000008000000}">
      <text>
        <r>
          <rPr>
            <b/>
            <sz val="9"/>
            <color indexed="81"/>
            <rFont val="MS P ゴシック"/>
            <family val="3"/>
            <charset val="128"/>
          </rPr>
          <t>自動入力</t>
        </r>
      </text>
    </comment>
    <comment ref="I24" authorId="0" shapeId="0" xr:uid="{00000000-0006-0000-0700-000009000000}">
      <text>
        <r>
          <rPr>
            <b/>
            <sz val="9"/>
            <color indexed="81"/>
            <rFont val="MS P ゴシック"/>
            <family val="3"/>
            <charset val="128"/>
          </rPr>
          <t>業種入力後、リストから選択してください。</t>
        </r>
      </text>
    </comment>
    <comment ref="M24" authorId="0" shapeId="0" xr:uid="{00000000-0006-0000-0700-00000A000000}">
      <text>
        <r>
          <rPr>
            <b/>
            <sz val="9"/>
            <color indexed="81"/>
            <rFont val="MS P ゴシック"/>
            <family val="3"/>
            <charset val="128"/>
          </rPr>
          <t>枠がグレーになっているときは入力不要です。</t>
        </r>
      </text>
    </comment>
    <comment ref="B30" authorId="0" shapeId="0" xr:uid="{00000000-0006-0000-0700-00000B000000}">
      <text>
        <r>
          <rPr>
            <b/>
            <sz val="9"/>
            <color indexed="81"/>
            <rFont val="MS P ゴシック"/>
            <family val="3"/>
            <charset val="128"/>
          </rPr>
          <t>自動入力</t>
        </r>
      </text>
    </comment>
    <comment ref="D30" authorId="0" shapeId="0" xr:uid="{00000000-0006-0000-0700-00000C000000}">
      <text>
        <r>
          <rPr>
            <b/>
            <sz val="9"/>
            <color indexed="81"/>
            <rFont val="MS P ゴシック"/>
            <family val="3"/>
            <charset val="128"/>
          </rPr>
          <t>リストから選択してください。</t>
        </r>
      </text>
    </comment>
    <comment ref="G30" authorId="0" shapeId="0" xr:uid="{00000000-0006-0000-0700-00000D000000}">
      <text>
        <r>
          <rPr>
            <b/>
            <sz val="9"/>
            <color indexed="81"/>
            <rFont val="MS P ゴシック"/>
            <family val="3"/>
            <charset val="128"/>
          </rPr>
          <t>自動入力</t>
        </r>
      </text>
    </comment>
    <comment ref="I30" authorId="0" shapeId="0" xr:uid="{00000000-0006-0000-0700-00000E000000}">
      <text>
        <r>
          <rPr>
            <b/>
            <sz val="9"/>
            <color indexed="81"/>
            <rFont val="MS P ゴシック"/>
            <family val="3"/>
            <charset val="128"/>
          </rPr>
          <t>業種入力後、リストから選択してください。</t>
        </r>
      </text>
    </comment>
    <comment ref="M30" authorId="0" shapeId="0" xr:uid="{00000000-0006-0000-0700-00000F000000}">
      <text>
        <r>
          <rPr>
            <b/>
            <sz val="9"/>
            <color indexed="81"/>
            <rFont val="MS P ゴシック"/>
            <family val="3"/>
            <charset val="128"/>
          </rPr>
          <t>枠がグレーになっているときは入力不要です。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nogata</author>
  </authors>
  <commentList>
    <comment ref="L4" authorId="0" shapeId="0" xr:uid="{00000000-0006-0000-0A00-000001000000}">
      <text>
        <r>
          <rPr>
            <b/>
            <sz val="9"/>
            <color indexed="81"/>
            <rFont val="MS P ゴシック"/>
            <family val="3"/>
            <charset val="128"/>
          </rPr>
          <t>自動入力</t>
        </r>
      </text>
    </comment>
    <comment ref="P4" authorId="0" shapeId="0" xr:uid="{00000000-0006-0000-0A00-000002000000}">
      <text>
        <r>
          <rPr>
            <b/>
            <sz val="9"/>
            <color indexed="81"/>
            <rFont val="MS P ゴシック"/>
            <family val="3"/>
            <charset val="128"/>
          </rPr>
          <t>自動入力</t>
        </r>
      </text>
    </comment>
    <comment ref="A11" authorId="0" shapeId="0" xr:uid="{00000000-0006-0000-0A00-000003000000}">
      <text>
        <r>
          <rPr>
            <b/>
            <sz val="9"/>
            <color indexed="81"/>
            <rFont val="MS P ゴシック"/>
            <family val="3"/>
            <charset val="128"/>
          </rPr>
          <t>自動入力</t>
        </r>
      </text>
    </comment>
    <comment ref="C11" authorId="0" shapeId="0" xr:uid="{00000000-0006-0000-0A00-000004000000}">
      <text>
        <r>
          <rPr>
            <b/>
            <sz val="9"/>
            <color indexed="81"/>
            <rFont val="MS P ゴシック"/>
            <family val="3"/>
            <charset val="128"/>
          </rPr>
          <t>自動入力</t>
        </r>
      </text>
    </comment>
    <comment ref="H11" authorId="0" shapeId="0" xr:uid="{00000000-0006-0000-0A00-000005000000}">
      <text>
        <r>
          <rPr>
            <b/>
            <sz val="9"/>
            <color indexed="81"/>
            <rFont val="MS P ゴシック"/>
            <family val="3"/>
            <charset val="128"/>
          </rPr>
          <t>自動入力</t>
        </r>
      </text>
    </comment>
    <comment ref="J11" authorId="0" shapeId="0" xr:uid="{00000000-0006-0000-0A00-000006000000}">
      <text>
        <r>
          <rPr>
            <b/>
            <sz val="9"/>
            <color indexed="81"/>
            <rFont val="MS P ゴシック"/>
            <family val="3"/>
            <charset val="128"/>
          </rPr>
          <t>自動入力</t>
        </r>
      </text>
    </comment>
    <comment ref="O11" authorId="0" shapeId="0" xr:uid="{00000000-0006-0000-0A00-000007000000}">
      <text>
        <r>
          <rPr>
            <b/>
            <sz val="9"/>
            <color indexed="81"/>
            <rFont val="MS P ゴシック"/>
            <family val="3"/>
            <charset val="128"/>
          </rPr>
          <t>自動入力</t>
        </r>
      </text>
    </comment>
    <comment ref="Q11" authorId="0" shapeId="0" xr:uid="{00000000-0006-0000-0A00-000008000000}">
      <text>
        <r>
          <rPr>
            <b/>
            <sz val="9"/>
            <color indexed="81"/>
            <rFont val="MS P ゴシック"/>
            <family val="3"/>
            <charset val="128"/>
          </rPr>
          <t>自動入力</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nogata</author>
  </authors>
  <commentList>
    <comment ref="L4" authorId="0" shapeId="0" xr:uid="{00000000-0006-0000-0B00-000001000000}">
      <text>
        <r>
          <rPr>
            <b/>
            <sz val="9"/>
            <color indexed="81"/>
            <rFont val="MS P ゴシック"/>
            <family val="3"/>
            <charset val="128"/>
          </rPr>
          <t>自動入力</t>
        </r>
      </text>
    </comment>
    <comment ref="P4" authorId="0" shapeId="0" xr:uid="{00000000-0006-0000-0B00-000002000000}">
      <text>
        <r>
          <rPr>
            <b/>
            <sz val="9"/>
            <color indexed="81"/>
            <rFont val="MS P ゴシック"/>
            <family val="3"/>
            <charset val="128"/>
          </rPr>
          <t>自動入力</t>
        </r>
      </text>
    </comment>
    <comment ref="A11" authorId="0" shapeId="0" xr:uid="{00000000-0006-0000-0B00-000003000000}">
      <text>
        <r>
          <rPr>
            <b/>
            <sz val="9"/>
            <color indexed="81"/>
            <rFont val="MS P ゴシック"/>
            <family val="3"/>
            <charset val="128"/>
          </rPr>
          <t>自動入力</t>
        </r>
      </text>
    </comment>
    <comment ref="C11" authorId="0" shapeId="0" xr:uid="{00000000-0006-0000-0B00-000004000000}">
      <text>
        <r>
          <rPr>
            <b/>
            <sz val="9"/>
            <color indexed="81"/>
            <rFont val="MS P ゴシック"/>
            <family val="3"/>
            <charset val="128"/>
          </rPr>
          <t>自動入力</t>
        </r>
      </text>
    </comment>
    <comment ref="H11" authorId="0" shapeId="0" xr:uid="{00000000-0006-0000-0B00-000005000000}">
      <text>
        <r>
          <rPr>
            <b/>
            <sz val="9"/>
            <color indexed="81"/>
            <rFont val="MS P ゴシック"/>
            <family val="3"/>
            <charset val="128"/>
          </rPr>
          <t>自動入力</t>
        </r>
      </text>
    </comment>
    <comment ref="J11" authorId="0" shapeId="0" xr:uid="{00000000-0006-0000-0B00-000006000000}">
      <text>
        <r>
          <rPr>
            <b/>
            <sz val="9"/>
            <color indexed="81"/>
            <rFont val="MS P ゴシック"/>
            <family val="3"/>
            <charset val="128"/>
          </rPr>
          <t>自動入力</t>
        </r>
      </text>
    </comment>
    <comment ref="O11" authorId="0" shapeId="0" xr:uid="{00000000-0006-0000-0B00-000007000000}">
      <text>
        <r>
          <rPr>
            <b/>
            <sz val="9"/>
            <color indexed="81"/>
            <rFont val="MS P ゴシック"/>
            <family val="3"/>
            <charset val="128"/>
          </rPr>
          <t>自動入力</t>
        </r>
      </text>
    </comment>
    <comment ref="Q11" authorId="0" shapeId="0" xr:uid="{00000000-0006-0000-0B00-000008000000}">
      <text>
        <r>
          <rPr>
            <b/>
            <sz val="9"/>
            <color indexed="81"/>
            <rFont val="MS P ゴシック"/>
            <family val="3"/>
            <charset val="128"/>
          </rPr>
          <t>自動入力</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nogata</author>
  </authors>
  <commentList>
    <comment ref="L4" authorId="0" shapeId="0" xr:uid="{00000000-0006-0000-0C00-000001000000}">
      <text>
        <r>
          <rPr>
            <b/>
            <sz val="9"/>
            <color indexed="81"/>
            <rFont val="MS P ゴシック"/>
            <family val="3"/>
            <charset val="128"/>
          </rPr>
          <t>自動入力</t>
        </r>
      </text>
    </comment>
    <comment ref="P4" authorId="0" shapeId="0" xr:uid="{00000000-0006-0000-0C00-000002000000}">
      <text>
        <r>
          <rPr>
            <b/>
            <sz val="9"/>
            <color indexed="81"/>
            <rFont val="MS P ゴシック"/>
            <family val="3"/>
            <charset val="128"/>
          </rPr>
          <t>自動入力</t>
        </r>
      </text>
    </comment>
    <comment ref="A11" authorId="0" shapeId="0" xr:uid="{00000000-0006-0000-0C00-000003000000}">
      <text>
        <r>
          <rPr>
            <b/>
            <sz val="9"/>
            <color indexed="81"/>
            <rFont val="MS P ゴシック"/>
            <family val="3"/>
            <charset val="128"/>
          </rPr>
          <t>自動入力</t>
        </r>
      </text>
    </comment>
    <comment ref="C11" authorId="0" shapeId="0" xr:uid="{00000000-0006-0000-0C00-000004000000}">
      <text>
        <r>
          <rPr>
            <b/>
            <sz val="9"/>
            <color indexed="81"/>
            <rFont val="MS P ゴシック"/>
            <family val="3"/>
            <charset val="128"/>
          </rPr>
          <t>自動入力</t>
        </r>
      </text>
    </comment>
    <comment ref="H11" authorId="0" shapeId="0" xr:uid="{00000000-0006-0000-0C00-000005000000}">
      <text>
        <r>
          <rPr>
            <b/>
            <sz val="9"/>
            <color indexed="81"/>
            <rFont val="MS P ゴシック"/>
            <family val="3"/>
            <charset val="128"/>
          </rPr>
          <t>自動入力</t>
        </r>
      </text>
    </comment>
    <comment ref="J11" authorId="0" shapeId="0" xr:uid="{00000000-0006-0000-0C00-000006000000}">
      <text>
        <r>
          <rPr>
            <b/>
            <sz val="9"/>
            <color indexed="81"/>
            <rFont val="MS P ゴシック"/>
            <family val="3"/>
            <charset val="128"/>
          </rPr>
          <t>自動入力</t>
        </r>
      </text>
    </comment>
    <comment ref="O11" authorId="0" shapeId="0" xr:uid="{00000000-0006-0000-0C00-000007000000}">
      <text>
        <r>
          <rPr>
            <b/>
            <sz val="9"/>
            <color indexed="81"/>
            <rFont val="MS P ゴシック"/>
            <family val="3"/>
            <charset val="128"/>
          </rPr>
          <t>自動入力</t>
        </r>
      </text>
    </comment>
    <comment ref="Q11" authorId="0" shapeId="0" xr:uid="{00000000-0006-0000-0C00-000008000000}">
      <text>
        <r>
          <rPr>
            <b/>
            <sz val="9"/>
            <color indexed="81"/>
            <rFont val="MS P ゴシック"/>
            <family val="3"/>
            <charset val="128"/>
          </rPr>
          <t>自動入力</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nogata</author>
  </authors>
  <commentList>
    <comment ref="L3" authorId="0" shapeId="0" xr:uid="{00000000-0006-0000-0D00-000001000000}">
      <text>
        <r>
          <rPr>
            <b/>
            <sz val="9"/>
            <color indexed="81"/>
            <rFont val="MS P ゴシック"/>
            <family val="3"/>
            <charset val="128"/>
          </rPr>
          <t>自動入力</t>
        </r>
      </text>
    </comment>
    <comment ref="P3" authorId="0" shapeId="0" xr:uid="{00000000-0006-0000-0D00-000002000000}">
      <text>
        <r>
          <rPr>
            <b/>
            <sz val="9"/>
            <color indexed="81"/>
            <rFont val="MS P ゴシック"/>
            <family val="3"/>
            <charset val="128"/>
          </rPr>
          <t>自動入力</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nogata</author>
  </authors>
  <commentList>
    <comment ref="L3" authorId="0" shapeId="0" xr:uid="{00000000-0006-0000-0E00-000001000000}">
      <text>
        <r>
          <rPr>
            <b/>
            <sz val="9"/>
            <color indexed="81"/>
            <rFont val="MS P ゴシック"/>
            <family val="3"/>
            <charset val="128"/>
          </rPr>
          <t>自動入力</t>
        </r>
      </text>
    </comment>
    <comment ref="P3" authorId="0" shapeId="0" xr:uid="{00000000-0006-0000-0E00-000002000000}">
      <text>
        <r>
          <rPr>
            <b/>
            <sz val="9"/>
            <color indexed="81"/>
            <rFont val="MS P ゴシック"/>
            <family val="3"/>
            <charset val="128"/>
          </rPr>
          <t>自動入力</t>
        </r>
      </text>
    </comment>
  </commentList>
</comments>
</file>

<file path=xl/sharedStrings.xml><?xml version="1.0" encoding="utf-8"?>
<sst xmlns="http://schemas.openxmlformats.org/spreadsheetml/2006/main" count="1683" uniqueCount="677">
  <si>
    <t>直方市長　様</t>
  </si>
  <si>
    <t>■本社（店）郵便番号</t>
    <phoneticPr fontId="4"/>
  </si>
  <si>
    <t>■フリガナ</t>
    <phoneticPr fontId="4"/>
  </si>
  <si>
    <t>　商号又は名称</t>
    <phoneticPr fontId="4"/>
  </si>
  <si>
    <t>　代表者氏名</t>
    <phoneticPr fontId="4"/>
  </si>
  <si>
    <t>　フリガナ</t>
    <phoneticPr fontId="4"/>
  </si>
  <si>
    <t>実印</t>
    <rPh sb="0" eb="2">
      <t>ジツイン</t>
    </rPh>
    <phoneticPr fontId="4"/>
  </si>
  <si>
    <r>
      <t>様式</t>
    </r>
    <r>
      <rPr>
        <b/>
        <u/>
        <sz val="14"/>
        <color theme="1"/>
        <rFont val="OCRB"/>
        <family val="3"/>
      </rPr>
      <t>1-2</t>
    </r>
    <r>
      <rPr>
        <b/>
        <sz val="14"/>
        <color theme="1"/>
        <rFont val="Century"/>
        <family val="1"/>
      </rPr>
      <t xml:space="preserve"> </t>
    </r>
    <phoneticPr fontId="4"/>
  </si>
  <si>
    <t>指名希望業種</t>
    <phoneticPr fontId="4"/>
  </si>
  <si>
    <t>（【別表1】「指名希望業種分類表」から選択すること）</t>
    <phoneticPr fontId="4"/>
  </si>
  <si>
    <r>
      <t>【指名希望業種</t>
    </r>
    <r>
      <rPr>
        <b/>
        <sz val="10.5"/>
        <color theme="1"/>
        <rFont val="OCRB"/>
        <family val="3"/>
      </rPr>
      <t>1</t>
    </r>
    <r>
      <rPr>
        <b/>
        <sz val="10.5"/>
        <color theme="1"/>
        <rFont val="ＭＳ 明朝"/>
        <family val="1"/>
        <charset val="128"/>
      </rPr>
      <t>】</t>
    </r>
  </si>
  <si>
    <t>業種</t>
    <rPh sb="0" eb="2">
      <t>ギョウシュ</t>
    </rPh>
    <phoneticPr fontId="4"/>
  </si>
  <si>
    <t>品目</t>
    <rPh sb="0" eb="2">
      <t>ヒンモク</t>
    </rPh>
    <phoneticPr fontId="4"/>
  </si>
  <si>
    <t>業種
番号</t>
    <rPh sb="0" eb="2">
      <t>ギョウシュ</t>
    </rPh>
    <rPh sb="3" eb="5">
      <t>バンゴウ</t>
    </rPh>
    <phoneticPr fontId="4"/>
  </si>
  <si>
    <t>品目
番号</t>
    <rPh sb="0" eb="2">
      <t>ヒンモク</t>
    </rPh>
    <rPh sb="3" eb="5">
      <t>バンゴウ</t>
    </rPh>
    <phoneticPr fontId="4"/>
  </si>
  <si>
    <r>
      <t>【指名希望業種</t>
    </r>
    <r>
      <rPr>
        <b/>
        <sz val="10.5"/>
        <color theme="1"/>
        <rFont val="OCRB"/>
        <family val="3"/>
      </rPr>
      <t>2</t>
    </r>
    <r>
      <rPr>
        <b/>
        <sz val="10.5"/>
        <color theme="1"/>
        <rFont val="ＭＳ 明朝"/>
        <family val="1"/>
        <charset val="128"/>
      </rPr>
      <t>】</t>
    </r>
    <phoneticPr fontId="4"/>
  </si>
  <si>
    <r>
      <t>【指名希望業種</t>
    </r>
    <r>
      <rPr>
        <b/>
        <sz val="10.5"/>
        <color theme="1"/>
        <rFont val="OCRB"/>
        <family val="3"/>
      </rPr>
      <t>3</t>
    </r>
    <r>
      <rPr>
        <b/>
        <sz val="10.5"/>
        <color theme="1"/>
        <rFont val="ＭＳ 明朝"/>
        <family val="1"/>
        <charset val="128"/>
      </rPr>
      <t>】</t>
    </r>
    <phoneticPr fontId="4"/>
  </si>
  <si>
    <t>住所又は所在地</t>
    <phoneticPr fontId="4"/>
  </si>
  <si>
    <t>商号又は名称</t>
  </si>
  <si>
    <t>代表者職名及び氏名</t>
  </si>
  <si>
    <t>（本社）</t>
    <rPh sb="1" eb="3">
      <t>ホンシャ</t>
    </rPh>
    <phoneticPr fontId="4"/>
  </si>
  <si>
    <t>*</t>
    <phoneticPr fontId="4"/>
  </si>
  <si>
    <t>*</t>
    <phoneticPr fontId="4"/>
  </si>
  <si>
    <t>指名希望業種1～3の順番に、指名等の優先順位はありません。</t>
    <phoneticPr fontId="4"/>
  </si>
  <si>
    <t>本市と取引しようとする物品の詳細は、様式4に記載できます。</t>
    <phoneticPr fontId="4"/>
  </si>
  <si>
    <t>品目ごとに業者選定するため、取扱いがない品目でも指名される場合があります。</t>
    <phoneticPr fontId="4"/>
  </si>
  <si>
    <t>その場合、辞退届の提出をお願いします。</t>
    <phoneticPr fontId="4"/>
  </si>
  <si>
    <t>実印</t>
    <rPh sb="0" eb="2">
      <t>ジツイン</t>
    </rPh>
    <phoneticPr fontId="4"/>
  </si>
  <si>
    <r>
      <t>様式</t>
    </r>
    <r>
      <rPr>
        <b/>
        <u/>
        <sz val="14"/>
        <color theme="1"/>
        <rFont val="OCRB"/>
        <family val="3"/>
      </rPr>
      <t>2</t>
    </r>
  </si>
  <si>
    <t>私は、下記の者を代理人と定め、直方市との契約事項に対し、下記の権限を委任します。</t>
    <phoneticPr fontId="4"/>
  </si>
  <si>
    <t>記</t>
    <phoneticPr fontId="4"/>
  </si>
  <si>
    <t>1.委任期間</t>
    <phoneticPr fontId="4"/>
  </si>
  <si>
    <t>2.委任事項</t>
    <phoneticPr fontId="4"/>
  </si>
  <si>
    <t>①</t>
    <phoneticPr fontId="4"/>
  </si>
  <si>
    <t>②</t>
    <phoneticPr fontId="4"/>
  </si>
  <si>
    <t>③</t>
    <phoneticPr fontId="4"/>
  </si>
  <si>
    <t>④</t>
    <phoneticPr fontId="4"/>
  </si>
  <si>
    <t>⑤</t>
    <phoneticPr fontId="4"/>
  </si>
  <si>
    <t>委　　　任　　　状</t>
    <phoneticPr fontId="4"/>
  </si>
  <si>
    <t>委任者
（本社）</t>
    <rPh sb="0" eb="3">
      <t>イニンシャ</t>
    </rPh>
    <rPh sb="5" eb="7">
      <t>ホンシャ</t>
    </rPh>
    <phoneticPr fontId="4"/>
  </si>
  <si>
    <t>商号又は名称</t>
    <phoneticPr fontId="4"/>
  </si>
  <si>
    <t>代表者職名及び氏名</t>
    <phoneticPr fontId="4"/>
  </si>
  <si>
    <t>TEL</t>
    <phoneticPr fontId="4"/>
  </si>
  <si>
    <t>FAX</t>
    <phoneticPr fontId="4"/>
  </si>
  <si>
    <t>〒</t>
    <phoneticPr fontId="4"/>
  </si>
  <si>
    <t>印</t>
    <rPh sb="0" eb="1">
      <t>イン</t>
    </rPh>
    <phoneticPr fontId="4"/>
  </si>
  <si>
    <r>
      <t>様式</t>
    </r>
    <r>
      <rPr>
        <b/>
        <u/>
        <sz val="14"/>
        <color theme="1"/>
        <rFont val="OCRB"/>
        <family val="3"/>
      </rPr>
      <t>3</t>
    </r>
  </si>
  <si>
    <t>使　　用　　印　　鑑　　届</t>
    <phoneticPr fontId="4"/>
  </si>
  <si>
    <t>　上記の印鑑を、入札及び見積への参加並びに契約の締結及び代金の請求等のために使用したいのでお届けします。</t>
    <phoneticPr fontId="4"/>
  </si>
  <si>
    <t>業種番号</t>
  </si>
  <si>
    <t>業　種</t>
  </si>
  <si>
    <r>
      <t>*</t>
    </r>
    <r>
      <rPr>
        <b/>
        <sz val="11"/>
        <color theme="1"/>
        <rFont val="ＭＳ 明朝"/>
        <family val="1"/>
        <charset val="128"/>
      </rPr>
      <t>指名希望業種ごとに作成願います。</t>
    </r>
  </si>
  <si>
    <t>品目番号</t>
  </si>
  <si>
    <t>品目
番号</t>
    <phoneticPr fontId="4"/>
  </si>
  <si>
    <t>品目</t>
  </si>
  <si>
    <t>品目</t>
    <phoneticPr fontId="4"/>
  </si>
  <si>
    <t>商品名</t>
    <phoneticPr fontId="4"/>
  </si>
  <si>
    <r>
      <t xml:space="preserve">メーカー名
</t>
    </r>
    <r>
      <rPr>
        <sz val="9"/>
        <color theme="1"/>
        <rFont val="游ゴシック"/>
        <family val="3"/>
        <charset val="128"/>
        <scheme val="minor"/>
      </rPr>
      <t>（自社製品の場合は「自社」と記入）</t>
    </r>
    <phoneticPr fontId="4"/>
  </si>
  <si>
    <r>
      <t>様式</t>
    </r>
    <r>
      <rPr>
        <b/>
        <u/>
        <sz val="14"/>
        <color theme="1"/>
        <rFont val="OCRB"/>
        <family val="3"/>
      </rPr>
      <t>4</t>
    </r>
    <phoneticPr fontId="4"/>
  </si>
  <si>
    <t>営　業　実　績　調　書</t>
    <phoneticPr fontId="4"/>
  </si>
  <si>
    <r>
      <t>様式</t>
    </r>
    <r>
      <rPr>
        <b/>
        <u/>
        <sz val="14"/>
        <color theme="1"/>
        <rFont val="OCRB"/>
        <family val="3"/>
      </rPr>
      <t>5</t>
    </r>
  </si>
  <si>
    <r>
      <t>(</t>
    </r>
    <r>
      <rPr>
        <b/>
        <sz val="14"/>
        <color theme="1"/>
        <rFont val="ＭＳ 明朝"/>
        <family val="1"/>
        <charset val="128"/>
      </rPr>
      <t>官公庁</t>
    </r>
    <r>
      <rPr>
        <b/>
        <sz val="14"/>
        <color theme="1"/>
        <rFont val="Century"/>
        <family val="1"/>
      </rPr>
      <t>)</t>
    </r>
  </si>
  <si>
    <t>注文者</t>
    <phoneticPr fontId="4"/>
  </si>
  <si>
    <t>商品名又は業務名</t>
    <phoneticPr fontId="4"/>
  </si>
  <si>
    <t>千円</t>
    <rPh sb="0" eb="2">
      <t>センエン</t>
    </rPh>
    <phoneticPr fontId="4"/>
  </si>
  <si>
    <t>年　　　月</t>
    <rPh sb="0" eb="1">
      <t>ネン</t>
    </rPh>
    <rPh sb="4" eb="5">
      <t>ゲツ</t>
    </rPh>
    <phoneticPr fontId="4"/>
  </si>
  <si>
    <r>
      <t>(</t>
    </r>
    <r>
      <rPr>
        <b/>
        <sz val="14"/>
        <color theme="1"/>
        <rFont val="ＭＳ 明朝"/>
        <family val="1"/>
        <charset val="128"/>
      </rPr>
      <t>官公庁以外</t>
    </r>
    <r>
      <rPr>
        <b/>
        <sz val="14"/>
        <color theme="1"/>
        <rFont val="Century"/>
        <family val="1"/>
      </rPr>
      <t>)</t>
    </r>
    <rPh sb="4" eb="6">
      <t>イガイ</t>
    </rPh>
    <phoneticPr fontId="4"/>
  </si>
  <si>
    <t>〈記載要領〉</t>
  </si>
  <si>
    <r>
      <t>様式</t>
    </r>
    <r>
      <rPr>
        <b/>
        <u/>
        <sz val="14"/>
        <color theme="1"/>
        <rFont val="OCRB"/>
        <family val="3"/>
      </rPr>
      <t>6</t>
    </r>
    <phoneticPr fontId="4"/>
  </si>
  <si>
    <t>番号</t>
    <rPh sb="0" eb="2">
      <t>バンゴウ</t>
    </rPh>
    <phoneticPr fontId="4"/>
  </si>
  <si>
    <t>備　　　　　考</t>
    <rPh sb="0" eb="1">
      <t>ビ</t>
    </rPh>
    <rPh sb="6" eb="7">
      <t>コウ</t>
    </rPh>
    <phoneticPr fontId="4"/>
  </si>
  <si>
    <t>提 出 書 類</t>
    <rPh sb="0" eb="1">
      <t>テイ</t>
    </rPh>
    <rPh sb="2" eb="3">
      <t>デ</t>
    </rPh>
    <rPh sb="4" eb="5">
      <t>ショ</t>
    </rPh>
    <rPh sb="6" eb="7">
      <t>タグイ</t>
    </rPh>
    <phoneticPr fontId="4"/>
  </si>
  <si>
    <t>業種</t>
  </si>
  <si>
    <t>例示品目</t>
  </si>
  <si>
    <t>事務用品</t>
  </si>
  <si>
    <t>事務用機器</t>
  </si>
  <si>
    <t>選挙用品</t>
  </si>
  <si>
    <t>記載台、投票用機器、政治活動用看板用証票</t>
  </si>
  <si>
    <t>文房具</t>
  </si>
  <si>
    <t>文具、用紙、額縁（簡易）、封筒</t>
  </si>
  <si>
    <t>印判・印章</t>
  </si>
  <si>
    <t>印章、ｺﾞﾑ印、回転印</t>
  </si>
  <si>
    <t>その他</t>
  </si>
  <si>
    <r>
      <t>具体的に記入すること（</t>
    </r>
    <r>
      <rPr>
        <sz val="8"/>
        <color theme="1"/>
        <rFont val="OCRB"/>
        <family val="3"/>
      </rPr>
      <t>3</t>
    </r>
    <r>
      <rPr>
        <sz val="8"/>
        <color theme="1"/>
        <rFont val="ＭＳ 明朝"/>
        <family val="1"/>
        <charset val="128"/>
      </rPr>
      <t>つ以内）</t>
    </r>
  </si>
  <si>
    <t>教育用品</t>
  </si>
  <si>
    <t>教材</t>
  </si>
  <si>
    <t>授業で使用する教材、防犯ﾌﾞｻﾞｰ、学校用ﾐｼﾝ</t>
  </si>
  <si>
    <t>書籍、図書ｶｰﾄﾞ、辞書、教科書</t>
  </si>
  <si>
    <t>体育用品</t>
  </si>
  <si>
    <t>ｽﾎﾟｰﾂ用品、ｿﾌﾄﾃﾆｽﾈｯﾄ、体力測定機器、ﾄﾚｰﾆﾝｸﾞ器具</t>
  </si>
  <si>
    <t>保育用品</t>
  </si>
  <si>
    <t>文化用品</t>
  </si>
  <si>
    <r>
      <t>楽器、楽譜、ﾋﾟｱﾉ（調律）、</t>
    </r>
    <r>
      <rPr>
        <sz val="8"/>
        <color theme="1"/>
        <rFont val="OCRB"/>
        <family val="3"/>
      </rPr>
      <t>CD</t>
    </r>
    <r>
      <rPr>
        <sz val="8"/>
        <color theme="1"/>
        <rFont val="ＭＳ 明朝"/>
        <family val="1"/>
        <charset val="128"/>
      </rPr>
      <t>、</t>
    </r>
    <r>
      <rPr>
        <sz val="8"/>
        <color theme="1"/>
        <rFont val="OCRB"/>
        <family val="3"/>
      </rPr>
      <t>DVD</t>
    </r>
    <r>
      <rPr>
        <sz val="8"/>
        <color theme="1"/>
        <rFont val="ＭＳ 明朝"/>
        <family val="1"/>
        <charset val="128"/>
      </rPr>
      <t>、映画ﾌｨﾙﾑ、映写機</t>
    </r>
  </si>
  <si>
    <t>机、椅子、教卓、ｽｸｰﾙﾛｯｶｰ、ｼｭｰｽﾞﾛｯｶｰ</t>
  </si>
  <si>
    <t>家具・装飾</t>
  </si>
  <si>
    <t>家具</t>
  </si>
  <si>
    <t>応接ｾｯﾄ、食器棚、ｿﾌｧｰ</t>
  </si>
  <si>
    <t>室内装飾</t>
  </si>
  <si>
    <t>ｶｰﾃﾝ･ﾌﾞﾗｲﾝﾄﾞ類、ｶｰﾍﾟｯﾄ、壁紙、ﾀｲﾙ、絵画用額縁、木工製品、ｲﾝﾃﾘｱ</t>
  </si>
  <si>
    <t>表装</t>
  </si>
  <si>
    <t>畳等</t>
  </si>
  <si>
    <t>畳・ふすま</t>
  </si>
  <si>
    <r>
      <t>図書館家具、等具体的に記入すること（</t>
    </r>
    <r>
      <rPr>
        <sz val="8"/>
        <color theme="1"/>
        <rFont val="OCRB"/>
        <family val="3"/>
      </rPr>
      <t>3</t>
    </r>
    <r>
      <rPr>
        <sz val="8"/>
        <color theme="1"/>
        <rFont val="ＭＳ 明朝"/>
        <family val="1"/>
        <charset val="128"/>
      </rPr>
      <t>つ以内）</t>
    </r>
  </si>
  <si>
    <t>日用雑貨・百貨</t>
  </si>
  <si>
    <t>雑貨</t>
  </si>
  <si>
    <t>動植物・農業用品</t>
  </si>
  <si>
    <t>ごみ袋等製作</t>
  </si>
  <si>
    <t>直方市指定ごみ袋（製作）、資源ﾘｻｲｸﾙ回収容器・ｺﾝﾃﾅ</t>
  </si>
  <si>
    <t>記念品・贈答品</t>
  </si>
  <si>
    <t>成人式記念品、卒業記念品、盾、ﾄﾛﾌｨｰ</t>
  </si>
  <si>
    <t>鍵</t>
  </si>
  <si>
    <t>鍵、合鍵</t>
  </si>
  <si>
    <t>縫製・繊維製品</t>
  </si>
  <si>
    <t>衣服</t>
  </si>
  <si>
    <t>作業服、防寒着、雨合羽、長靴、帽子、手袋、腕章</t>
  </si>
  <si>
    <t>寝具</t>
  </si>
  <si>
    <t>布団、枕、毛布</t>
  </si>
  <si>
    <t>幕・旗</t>
  </si>
  <si>
    <t>懸垂幕、横断幕、のぼり旗、日章旗、校旗</t>
  </si>
  <si>
    <r>
      <t>皮革製品、等具体的に記入すること（</t>
    </r>
    <r>
      <rPr>
        <sz val="8"/>
        <color theme="1"/>
        <rFont val="OCRB"/>
        <family val="3"/>
      </rPr>
      <t>3</t>
    </r>
    <r>
      <rPr>
        <sz val="8"/>
        <color theme="1"/>
        <rFont val="ＭＳ 明朝"/>
        <family val="1"/>
        <charset val="128"/>
      </rPr>
      <t>つ以内）</t>
    </r>
  </si>
  <si>
    <t>生花・造花</t>
  </si>
  <si>
    <t>生花、造花、鉢物</t>
  </si>
  <si>
    <r>
      <t>緑化商品、等具体的に記入すること（</t>
    </r>
    <r>
      <rPr>
        <sz val="8"/>
        <color theme="1"/>
        <rFont val="OCRB"/>
        <family val="3"/>
      </rPr>
      <t>3</t>
    </r>
    <r>
      <rPr>
        <sz val="8"/>
        <color theme="1"/>
        <rFont val="ＭＳ 明朝"/>
        <family val="1"/>
        <charset val="128"/>
      </rPr>
      <t>つ以内）</t>
    </r>
  </si>
  <si>
    <t>食料品</t>
  </si>
  <si>
    <t>印刷・写真</t>
  </si>
  <si>
    <t>一般印刷</t>
  </si>
  <si>
    <t>フォーム印刷</t>
  </si>
  <si>
    <t>電算帳票、圧着はがき</t>
  </si>
  <si>
    <t>航空写真等</t>
  </si>
  <si>
    <t>航空写真、ﾄﾞﾛｰﾝ空撮</t>
  </si>
  <si>
    <t>製図、複写、地図印刷</t>
  </si>
  <si>
    <r>
      <t>ｺﾋﾟｰ製本、等具体的に記入すること（</t>
    </r>
    <r>
      <rPr>
        <sz val="8"/>
        <color theme="1"/>
        <rFont val="OCRB"/>
        <family val="3"/>
      </rPr>
      <t>3</t>
    </r>
    <r>
      <rPr>
        <sz val="8"/>
        <color theme="1"/>
        <rFont val="ＭＳ 明朝"/>
        <family val="1"/>
        <charset val="128"/>
      </rPr>
      <t>つ以内）</t>
    </r>
  </si>
  <si>
    <t>薬品</t>
  </si>
  <si>
    <r>
      <t>一般用医薬品（第</t>
    </r>
    <r>
      <rPr>
        <sz val="8"/>
        <color theme="1"/>
        <rFont val="OCRB"/>
        <family val="3"/>
      </rPr>
      <t>1</t>
    </r>
    <r>
      <rPr>
        <sz val="8"/>
        <color theme="1"/>
        <rFont val="ＭＳ 明朝"/>
        <family val="1"/>
        <charset val="128"/>
      </rPr>
      <t>類、第</t>
    </r>
    <r>
      <rPr>
        <sz val="8"/>
        <color theme="1"/>
        <rFont val="OCRB"/>
        <family val="3"/>
      </rPr>
      <t>2</t>
    </r>
    <r>
      <rPr>
        <sz val="8"/>
        <color theme="1"/>
        <rFont val="ＭＳ 明朝"/>
        <family val="1"/>
        <charset val="128"/>
      </rPr>
      <t>類、第</t>
    </r>
    <r>
      <rPr>
        <sz val="8"/>
        <color theme="1"/>
        <rFont val="OCRB"/>
        <family val="3"/>
      </rPr>
      <t>3</t>
    </r>
    <r>
      <rPr>
        <sz val="8"/>
        <color theme="1"/>
        <rFont val="ＭＳ 明朝"/>
        <family val="1"/>
        <charset val="128"/>
      </rPr>
      <t>類）、ﾜｸﾁﾝ、消毒用ｴﾀﾉｰﾙ、ﾌﾟｰﾙ薬品</t>
    </r>
  </si>
  <si>
    <t>試薬・工業薬品等</t>
  </si>
  <si>
    <t>活性炭、ﾌﾟｰﾙ薬品、殺菌剤（次亜塩素酸ｿｰﾀﾞ、ﾎﾟﾘ塩化ｱﾙﾐﾆｳﾑ）、凝固剤、高分子凝集剤、微生物管理剤、活性汚泥栄養ﾊﾞﾗﾝｽ剤、遊離残留塩素測定用試薬</t>
  </si>
  <si>
    <t>衛生材料等</t>
  </si>
  <si>
    <t>粉なしﾆﾄﾘﾙ極うす手袋、ｶﾞｰｾﾞ、ｵﾑﾂ（子ども、大人）、粉ﾐﾙｸ</t>
  </si>
  <si>
    <t>燃料</t>
  </si>
  <si>
    <r>
      <t>ｶﾞｿﾘﾝ、軽油、灯油、重油、混合油、</t>
    </r>
    <r>
      <rPr>
        <sz val="8"/>
        <color theme="1"/>
        <rFont val="OCRB"/>
        <family val="3"/>
      </rPr>
      <t>B5</t>
    </r>
    <r>
      <rPr>
        <sz val="8"/>
        <color theme="1"/>
        <rFont val="ＭＳ 明朝"/>
        <family val="1"/>
        <charset val="128"/>
      </rPr>
      <t>燃料</t>
    </r>
  </si>
  <si>
    <t>ﾌﾟﾛﾊﾟﾝｶﾞｽ</t>
  </si>
  <si>
    <t>消防・防災用品</t>
  </si>
  <si>
    <t>消防器材用品</t>
  </si>
  <si>
    <t>消防用被服</t>
  </si>
  <si>
    <t>防災用品</t>
  </si>
  <si>
    <t>住宅用火災警報器、消火器、備蓄用防災食料、緊急簡易ﾄｲﾚ、避難用ﾃﾝﾄ、避難所用ﾊﾟｰﾃｰｼｮﾝ</t>
  </si>
  <si>
    <t>防災機器</t>
  </si>
  <si>
    <t>地震速報受信、避難機器、消防緊急通信指令機器</t>
  </si>
  <si>
    <t>車両</t>
  </si>
  <si>
    <t>消防車、救急車</t>
  </si>
  <si>
    <t>機械器具</t>
  </si>
  <si>
    <t>医療機器</t>
  </si>
  <si>
    <t>計測理化学機器</t>
  </si>
  <si>
    <r>
      <t>濁度・色度ｾﾝｻｰ、光波距離計、ﾚｰｻﾞｰ距離計、ｱﾙｺｰﾙﾁｪｯｶｰ、水温計、</t>
    </r>
    <r>
      <rPr>
        <sz val="8"/>
        <color theme="1"/>
        <rFont val="OCRB"/>
        <family val="3"/>
      </rPr>
      <t>DO</t>
    </r>
    <r>
      <rPr>
        <sz val="8"/>
        <color theme="1"/>
        <rFont val="ＭＳ 明朝"/>
        <family val="1"/>
        <charset val="128"/>
      </rPr>
      <t>ﾒｰﾀｰ、環境測定機器（大気・水質）、分析機器、土木計測機器、測量機、一般計量機器、精密計量機器、試験機器、工事用計測機器</t>
    </r>
  </si>
  <si>
    <t>厨房機器</t>
  </si>
  <si>
    <t>水道機械器具</t>
  </si>
  <si>
    <t>ﾋﾟｽﾄﾝﾊﾞﾙﾌﾞ、ﾄｲﾚ部品、ﾊﾞｰﾙ、水道用弁類、異形管、ろ過器、量水器、各種ﾎﾟﾝﾌﾟ</t>
  </si>
  <si>
    <t>建設機械器具・農業機械器具</t>
  </si>
  <si>
    <t>刈払機、ﾁｪｰﾝｿｰ、ﾃﾞｽｸｸﾞﾗｲﾝﾀﾞｰ、ｲﾝﾊﾟｸﾄﾄﾞﾗｲﾊﾞｰ、高圧洗浄機、ﾘｱｶｰ、物置、足場、脚立、ﾄﾞﾛｰﾝ、発電機、ｺﾝﾌﾟﾚｯｻｰ、噴霧器、芝生剥ぎ取り機、建設関係車両</t>
  </si>
  <si>
    <t>舞台装置、舞台大道具、どん帳、舞台用幕</t>
  </si>
  <si>
    <r>
      <t>太陽光発電装置、駐車場管理機器、発券機、等具体的に記入すること（</t>
    </r>
    <r>
      <rPr>
        <sz val="8"/>
        <color theme="1"/>
        <rFont val="OCRB"/>
        <family val="3"/>
      </rPr>
      <t>3</t>
    </r>
    <r>
      <rPr>
        <sz val="8"/>
        <color theme="1"/>
        <rFont val="ＭＳ 明朝"/>
        <family val="1"/>
        <charset val="128"/>
      </rPr>
      <t>つ以内）</t>
    </r>
  </si>
  <si>
    <t>電気製品</t>
  </si>
  <si>
    <t>冷蔵庫、洗濯機、衣類乾燥機、掃除機、集じん機、ｴｱｺﾝ、ﾃﾞｼﾞﾀﾙｶﾒﾗ、ｽﾄｰﾌﾞ、ﾊﾞｯﾃﾘｰ、照明器具、電池、蛍光灯</t>
  </si>
  <si>
    <t>通信機器</t>
  </si>
  <si>
    <t>電話機、ﾌｧｸｼﾐﾘ、無線機、ﾄﾞｱﾎﾝ、防犯ｶﾒﾗ</t>
  </si>
  <si>
    <t>放送機器</t>
  </si>
  <si>
    <t>ﾏｲｸ、ｱﾝﾌﾟ、音響機器</t>
  </si>
  <si>
    <r>
      <t>電設資材、等具体的に記入すること（</t>
    </r>
    <r>
      <rPr>
        <sz val="8"/>
        <color theme="1"/>
        <rFont val="OCRB"/>
        <family val="3"/>
      </rPr>
      <t>3</t>
    </r>
    <r>
      <rPr>
        <sz val="8"/>
        <color theme="1"/>
        <rFont val="ＭＳ 明朝"/>
        <family val="1"/>
        <charset val="128"/>
      </rPr>
      <t>つ以内）</t>
    </r>
  </si>
  <si>
    <t>乗用車、軽自動車、ﾄﾗｯｸ、ﾊﾞｽ、特殊車両、塵芥車、衛生関係車両</t>
  </si>
  <si>
    <t>修理・点検</t>
  </si>
  <si>
    <t>板金修理・塗装</t>
  </si>
  <si>
    <t>自動車部品、自動車用品、自動車用工具</t>
  </si>
  <si>
    <t>電装</t>
  </si>
  <si>
    <r>
      <t>ﾊﾞｯﾃﾘｰ、放送用ｽﾋﾟｰｶｰ取り付け、</t>
    </r>
    <r>
      <rPr>
        <sz val="8"/>
        <color theme="1"/>
        <rFont val="OCRB"/>
        <family val="3"/>
      </rPr>
      <t>ETC</t>
    </r>
    <r>
      <rPr>
        <sz val="8"/>
        <color theme="1"/>
        <rFont val="ＭＳ 明朝"/>
        <family val="1"/>
        <charset val="128"/>
      </rPr>
      <t>ｾｯﾄｱｯﾌﾟ</t>
    </r>
  </si>
  <si>
    <t>タイヤ</t>
  </si>
  <si>
    <t>ﾀｲﾔ</t>
  </si>
  <si>
    <r>
      <t>洗車、ﾊﾞｲｸ、自転車、等具体的に記入すること（</t>
    </r>
    <r>
      <rPr>
        <sz val="8"/>
        <color theme="1"/>
        <rFont val="OCRB"/>
        <family val="3"/>
      </rPr>
      <t>3</t>
    </r>
    <r>
      <rPr>
        <sz val="8"/>
        <color theme="1"/>
        <rFont val="ＭＳ 明朝"/>
        <family val="1"/>
        <charset val="128"/>
      </rPr>
      <t>つ以内）</t>
    </r>
  </si>
  <si>
    <t>不用品回収</t>
  </si>
  <si>
    <t>紙類</t>
  </si>
  <si>
    <t>新聞、ﾁﾗｼ、ﾀﾞﾝﾎﾞｰﾙ</t>
  </si>
  <si>
    <t>ｽｸﾗｯﾌﾟ車両（再登録不可）</t>
  </si>
  <si>
    <t>看板・標識</t>
  </si>
  <si>
    <t>犬鑑札</t>
  </si>
  <si>
    <t>鑑札、注射済標</t>
  </si>
  <si>
    <t>原動機付自転車標識</t>
  </si>
  <si>
    <t>ﾅﾝﾊﾞｰﾌﾟﾚｰﾄ</t>
  </si>
  <si>
    <t>建設・建築資材</t>
  </si>
  <si>
    <t>建材</t>
  </si>
  <si>
    <t>材木、合板、ﾀｷﾛﾝ、ﾄﾀﾝ</t>
  </si>
  <si>
    <t>骨材</t>
  </si>
  <si>
    <t>塗装</t>
  </si>
  <si>
    <t>塗料、塗料副資材、塗装道具</t>
  </si>
  <si>
    <t>建具</t>
  </si>
  <si>
    <t>ｶﾞﾗｽ、ｻｯｼ、ｼｬｯﾀｰ、建具、網戸、ﾄﾞｱﾉﾌﾞ</t>
  </si>
  <si>
    <t>コンクリート製品</t>
  </si>
  <si>
    <r>
      <t>側溝、側溝蓋、ｶﾙﾊﾞｰﾄ、</t>
    </r>
    <r>
      <rPr>
        <sz val="8"/>
        <color theme="1"/>
        <rFont val="OCRB"/>
        <family val="3"/>
      </rPr>
      <t>PC</t>
    </r>
    <r>
      <rPr>
        <sz val="8"/>
        <color theme="1"/>
        <rFont val="ＭＳ 明朝"/>
        <family val="1"/>
        <charset val="128"/>
      </rPr>
      <t>床版</t>
    </r>
  </si>
  <si>
    <t>鉄工製作</t>
  </si>
  <si>
    <r>
      <t>ﾌﾟﾚﾊﾌﾞ、ﾕﾆｯﾄﾊｳｽ、仮設ﾄｲﾚ、測量資材（ﾌﾟﾗｽﾁｯｸ杭、境界ﾌﾟﾚｰﾄ等）、等具体的に記入すること（</t>
    </r>
    <r>
      <rPr>
        <sz val="8"/>
        <color theme="1"/>
        <rFont val="OCRB"/>
        <family val="3"/>
      </rPr>
      <t>3</t>
    </r>
    <r>
      <rPr>
        <sz val="8"/>
        <color theme="1"/>
        <rFont val="ＭＳ 明朝"/>
        <family val="1"/>
        <charset val="128"/>
      </rPr>
      <t>つ以内）</t>
    </r>
  </si>
  <si>
    <t>その他</t>
    <phoneticPr fontId="4"/>
  </si>
  <si>
    <t xml:space="preserve">医薬品 </t>
  </si>
  <si>
    <t xml:space="preserve">石油類 </t>
  </si>
  <si>
    <t xml:space="preserve">プロパンガス </t>
  </si>
  <si>
    <t>部品・用品</t>
    <phoneticPr fontId="4"/>
  </si>
  <si>
    <t>舞台装置等</t>
    <phoneticPr fontId="4"/>
  </si>
  <si>
    <t>書籍等</t>
    <phoneticPr fontId="4"/>
  </si>
  <si>
    <t>学校家具</t>
    <phoneticPr fontId="4"/>
  </si>
  <si>
    <t>テント</t>
    <phoneticPr fontId="4"/>
  </si>
  <si>
    <t>電気機器</t>
    <phoneticPr fontId="4"/>
  </si>
  <si>
    <r>
      <t>学校家具</t>
    </r>
    <r>
      <rPr>
        <sz val="8"/>
        <color theme="1"/>
        <rFont val="ＭＳ 明朝"/>
        <family val="1"/>
        <charset val="128"/>
      </rPr>
      <t>（教室で児童、生徒が使用する家具）</t>
    </r>
  </si>
  <si>
    <r>
      <t>テント</t>
    </r>
    <r>
      <rPr>
        <sz val="8"/>
        <color theme="1"/>
        <rFont val="ＭＳ 明朝"/>
        <family val="1"/>
        <charset val="128"/>
      </rPr>
      <t>（付随するものを含む）</t>
    </r>
  </si>
  <si>
    <r>
      <t>地図</t>
    </r>
    <r>
      <rPr>
        <sz val="8"/>
        <color theme="1"/>
        <rFont val="ＭＳ 明朝"/>
        <family val="1"/>
        <charset val="128"/>
      </rPr>
      <t>（ﾄﾚｰｽを含む）</t>
    </r>
  </si>
  <si>
    <r>
      <t>電気機器</t>
    </r>
    <r>
      <rPr>
        <sz val="8"/>
        <color theme="1"/>
        <rFont val="ＭＳ 明朝"/>
        <family val="1"/>
        <charset val="128"/>
      </rPr>
      <t>（家電品等）</t>
    </r>
  </si>
  <si>
    <t>部品・用品</t>
  </si>
  <si>
    <r>
      <t>（</t>
    </r>
    <r>
      <rPr>
        <sz val="8"/>
        <color theme="1"/>
        <rFont val="OCRB"/>
        <family val="3"/>
      </rPr>
      <t>14</t>
    </r>
    <r>
      <rPr>
        <sz val="8"/>
        <color theme="1"/>
        <rFont val="ＭＳ 明朝"/>
        <family val="1"/>
        <charset val="128"/>
      </rPr>
      <t>車両</t>
    </r>
    <r>
      <rPr>
        <sz val="8"/>
        <color theme="1"/>
        <rFont val="OCRB"/>
        <family val="3"/>
      </rPr>
      <t>05</t>
    </r>
    <r>
      <rPr>
        <sz val="8"/>
        <color theme="1"/>
        <rFont val="ＭＳ 明朝"/>
        <family val="1"/>
        <charset val="128"/>
      </rPr>
      <t>電装</t>
    </r>
    <r>
      <rPr>
        <sz val="8"/>
        <color theme="1"/>
        <rFont val="OCRB"/>
        <family val="3"/>
      </rPr>
      <t>06</t>
    </r>
    <r>
      <rPr>
        <sz val="8"/>
        <color theme="1"/>
        <rFont val="ＭＳ 明朝"/>
        <family val="1"/>
        <charset val="128"/>
      </rPr>
      <t>ﾀｲﾔを除く）</t>
    </r>
  </si>
  <si>
    <t>指名希望業種分類表（物品）</t>
  </si>
  <si>
    <t>01</t>
  </si>
  <si>
    <t>02</t>
  </si>
  <si>
    <t>03</t>
  </si>
  <si>
    <t>04</t>
  </si>
  <si>
    <t>05</t>
  </si>
  <si>
    <t>06</t>
  </si>
  <si>
    <t>07</t>
  </si>
  <si>
    <t>08</t>
  </si>
  <si>
    <t>09</t>
  </si>
  <si>
    <r>
      <t>石油類</t>
    </r>
    <r>
      <rPr>
        <u/>
        <vertAlign val="superscript"/>
        <sz val="10"/>
        <color rgb="FFFF0000"/>
        <rFont val="ＭＳ 明朝"/>
        <family val="1"/>
        <charset val="128"/>
      </rPr>
      <t>※</t>
    </r>
  </si>
  <si>
    <r>
      <t>プロパンガス</t>
    </r>
    <r>
      <rPr>
        <u/>
        <vertAlign val="superscript"/>
        <sz val="10"/>
        <color rgb="FFFF0000"/>
        <rFont val="ＭＳ 明朝"/>
        <family val="1"/>
        <charset val="128"/>
      </rPr>
      <t>※</t>
    </r>
  </si>
  <si>
    <t>電気保安</t>
  </si>
  <si>
    <t>各種点検・保守</t>
  </si>
  <si>
    <t>電気設備</t>
  </si>
  <si>
    <t>自動制御設備、計装設備</t>
  </si>
  <si>
    <t>空調設備</t>
  </si>
  <si>
    <t>冷暖房設備</t>
  </si>
  <si>
    <t>機械設備</t>
  </si>
  <si>
    <t>ﾎﾞｲﾗｰ、ﾎﾟﾝﾌﾟ設備、薬注設備、上下水道機械設備、火葬炉、厨房機器、ﾌﾟｰﾙろ過設備</t>
  </si>
  <si>
    <t>通信・放送設備</t>
  </si>
  <si>
    <t>無線設備、電話機、放送設備、防災行政設備</t>
  </si>
  <si>
    <r>
      <t>音響・映像設備</t>
    </r>
    <r>
      <rPr>
        <sz val="8"/>
        <color theme="1"/>
        <rFont val="ＭＳ 明朝"/>
        <family val="1"/>
        <charset val="128"/>
      </rPr>
      <t>（舞台装置含む）</t>
    </r>
  </si>
  <si>
    <t>舞台用照明、音響</t>
  </si>
  <si>
    <t>消防設備</t>
  </si>
  <si>
    <t>エレベーター</t>
  </si>
  <si>
    <t>ｴﾚﾍﾞｰﾀｰ、昇降機</t>
  </si>
  <si>
    <t>自動ドア・スライドゲート</t>
  </si>
  <si>
    <t>槽内</t>
  </si>
  <si>
    <t>貯水槽保守、浄化槽保守</t>
  </si>
  <si>
    <r>
      <t>遊具、駐車場機器、駐輪場機器、等具体的に記入すること（</t>
    </r>
    <r>
      <rPr>
        <sz val="8"/>
        <color theme="1"/>
        <rFont val="OCRB"/>
        <family val="3"/>
      </rPr>
      <t>3</t>
    </r>
    <r>
      <rPr>
        <sz val="8"/>
        <color theme="1"/>
        <rFont val="ＭＳ 明朝"/>
        <family val="1"/>
        <charset val="128"/>
      </rPr>
      <t>つ以内）</t>
    </r>
  </si>
  <si>
    <t>清掃・消毒</t>
  </si>
  <si>
    <t>建物清掃</t>
  </si>
  <si>
    <t>消毒作業</t>
  </si>
  <si>
    <t>室内外、ｳｲﾙｽ、細菌、除染</t>
  </si>
  <si>
    <t>警備</t>
  </si>
  <si>
    <t>害虫駆除</t>
  </si>
  <si>
    <t>（鳥獣含む。）</t>
  </si>
  <si>
    <r>
      <t>ネズミ・害虫駆除　　　　</t>
    </r>
    <r>
      <rPr>
        <sz val="8"/>
        <color theme="1"/>
        <rFont val="ＭＳ 明朝"/>
        <family val="1"/>
        <charset val="128"/>
      </rPr>
      <t>（</t>
    </r>
    <r>
      <rPr>
        <sz val="8"/>
        <color theme="1"/>
        <rFont val="OCRB"/>
        <family val="3"/>
      </rPr>
      <t>35</t>
    </r>
    <r>
      <rPr>
        <sz val="8"/>
        <color theme="1"/>
        <rFont val="ＭＳ 明朝"/>
        <family val="1"/>
        <charset val="128"/>
      </rPr>
      <t>害虫駆除</t>
    </r>
    <r>
      <rPr>
        <sz val="8"/>
        <color theme="1"/>
        <rFont val="OCRB"/>
        <family val="3"/>
      </rPr>
      <t>02</t>
    </r>
    <r>
      <rPr>
        <sz val="8"/>
        <color theme="1"/>
        <rFont val="ＭＳ 明朝"/>
        <family val="1"/>
        <charset val="128"/>
      </rPr>
      <t>白蟻駆除</t>
    </r>
    <r>
      <rPr>
        <sz val="8"/>
        <color theme="1"/>
        <rFont val="OCRB"/>
        <family val="3"/>
      </rPr>
      <t>04</t>
    </r>
    <r>
      <rPr>
        <sz val="8"/>
        <color theme="1"/>
        <rFont val="ＭＳ 明朝"/>
        <family val="1"/>
        <charset val="128"/>
      </rPr>
      <t>ﾊﾁ駆除を除く）</t>
    </r>
  </si>
  <si>
    <t>室内外、樹木</t>
  </si>
  <si>
    <t>白蟻駆除</t>
  </si>
  <si>
    <t>文化財虫菌防除</t>
  </si>
  <si>
    <t>文化財燻蒸</t>
  </si>
  <si>
    <t>ハチ駆除</t>
  </si>
  <si>
    <r>
      <t>ﾊﾄ、ｲﾀﾁ、ｱﾗｲｸﾞﾏ等具体的に記入すること（</t>
    </r>
    <r>
      <rPr>
        <sz val="8"/>
        <color theme="1"/>
        <rFont val="OCRB"/>
        <family val="3"/>
      </rPr>
      <t>3</t>
    </r>
    <r>
      <rPr>
        <sz val="8"/>
        <color theme="1"/>
        <rFont val="ＭＳ 明朝"/>
        <family val="1"/>
        <charset val="128"/>
      </rPr>
      <t>つ以内）</t>
    </r>
  </si>
  <si>
    <t>運送・旅行</t>
  </si>
  <si>
    <t>旅客</t>
  </si>
  <si>
    <t>鉄道、ﾊﾞｽ、ﾀｸｼｰ</t>
  </si>
  <si>
    <t>荷物運搬、引越し</t>
  </si>
  <si>
    <t>文化財・美術品等</t>
  </si>
  <si>
    <t>会議録作成・速記</t>
  </si>
  <si>
    <t>封緘・封入</t>
  </si>
  <si>
    <t>封緘・封入、封緘・封入からの発送代行</t>
  </si>
  <si>
    <t>検針・徴収</t>
  </si>
  <si>
    <t>水道ﾒｰﾀｰ検針、徴収</t>
  </si>
  <si>
    <t>収納代行業務</t>
  </si>
  <si>
    <r>
      <t>市営住宅明渡等強制執行指定代理人業務（</t>
    </r>
    <r>
      <rPr>
        <sz val="8"/>
        <color theme="1"/>
        <rFont val="ＭＳ 明朝"/>
        <family val="1"/>
        <charset val="128"/>
      </rPr>
      <t>業務に伴う清掃等を含む）</t>
    </r>
  </si>
  <si>
    <t>窓口受付・案内</t>
  </si>
  <si>
    <t>施設管理</t>
  </si>
  <si>
    <t>上下水道施設運転管理、火葬業務施設管理、汚泥再生ｾﾝﾀｰ運転管理、図書館管理</t>
  </si>
  <si>
    <t>レセプト点検</t>
  </si>
  <si>
    <t>電算・情報処理</t>
  </si>
  <si>
    <t>ソフト・システム開発・保守・運用</t>
  </si>
  <si>
    <t>ホームページ作成・保守</t>
  </si>
  <si>
    <t>データ作成・入力</t>
  </si>
  <si>
    <t>交通調査</t>
  </si>
  <si>
    <t>計量証明事業（環境、特定濃度）</t>
  </si>
  <si>
    <t>理化学検査</t>
  </si>
  <si>
    <t>有害物質、残留農薬、ｱｽﾍﾞｽﾄ</t>
  </si>
  <si>
    <t>水質検査</t>
  </si>
  <si>
    <t>処理水検査</t>
  </si>
  <si>
    <t>食品検査</t>
  </si>
  <si>
    <r>
      <t>広告・</t>
    </r>
    <r>
      <rPr>
        <sz val="10.5"/>
        <color theme="1"/>
        <rFont val="ＭＳ 明朝"/>
        <family val="1"/>
        <charset val="128"/>
      </rPr>
      <t>イベント</t>
    </r>
  </si>
  <si>
    <t>企画・運営</t>
  </si>
  <si>
    <t>催事、祭事、事務局運営</t>
  </si>
  <si>
    <t>会場設営・撤収</t>
  </si>
  <si>
    <t>舞台音響装置等設営・操作</t>
  </si>
  <si>
    <t>映像撮影・制作</t>
  </si>
  <si>
    <t>講座・研修</t>
  </si>
  <si>
    <t>リース・レンタル</t>
  </si>
  <si>
    <t>電算システム・電算ソフト</t>
  </si>
  <si>
    <t>仮設建物等</t>
  </si>
  <si>
    <t>ﾌﾟﾚﾊﾌﾞ、ﾄｲﾚ、ﾃﾝﾄ、仮設舞台</t>
  </si>
  <si>
    <t>産業建設機械・建設関係車両</t>
  </si>
  <si>
    <t>医療・福祉機器</t>
  </si>
  <si>
    <t>文化財調査・修復</t>
  </si>
  <si>
    <t>文化財調査</t>
  </si>
  <si>
    <t>文化財発掘調査、出土品分析調査</t>
  </si>
  <si>
    <t>文化財関連物品の製作・修復</t>
  </si>
  <si>
    <t>文化財修復、ﾚﾌﾟﾘｶ製作</t>
  </si>
  <si>
    <t>埋蔵文化財調査用重機等リース</t>
  </si>
  <si>
    <t>火葬場残骨灰処理業務</t>
  </si>
  <si>
    <t>損害保険</t>
  </si>
  <si>
    <t>広告・イベント</t>
  </si>
  <si>
    <t>指名希望業種分類表（役務）</t>
    <rPh sb="10" eb="12">
      <t>エキム</t>
    </rPh>
    <phoneticPr fontId="4"/>
  </si>
  <si>
    <r>
      <t>有人・常駐・交通誘導</t>
    </r>
    <r>
      <rPr>
        <u/>
        <vertAlign val="superscript"/>
        <sz val="10"/>
        <color rgb="FFFF0000"/>
        <rFont val="ＭＳ 明朝"/>
        <family val="1"/>
        <charset val="128"/>
      </rPr>
      <t>※</t>
    </r>
  </si>
  <si>
    <r>
      <t>機械</t>
    </r>
    <r>
      <rPr>
        <u/>
        <vertAlign val="superscript"/>
        <sz val="10"/>
        <color rgb="FFFF0000"/>
        <rFont val="ＭＳ 明朝"/>
        <family val="1"/>
        <charset val="128"/>
      </rPr>
      <t>※</t>
    </r>
  </si>
  <si>
    <r>
      <t>貨物</t>
    </r>
    <r>
      <rPr>
        <u/>
        <vertAlign val="superscript"/>
        <sz val="10"/>
        <color rgb="FFFF0000"/>
        <rFont val="ＭＳ 明朝"/>
        <family val="1"/>
        <charset val="128"/>
      </rPr>
      <t>※</t>
    </r>
  </si>
  <si>
    <r>
      <t>旅行代理及び旅行業</t>
    </r>
    <r>
      <rPr>
        <u/>
        <vertAlign val="superscript"/>
        <sz val="10"/>
        <color rgb="FFFF0000"/>
        <rFont val="ＭＳ 明朝"/>
        <family val="1"/>
        <charset val="128"/>
      </rPr>
      <t>※</t>
    </r>
  </si>
  <si>
    <r>
      <t>クリーニング業務</t>
    </r>
    <r>
      <rPr>
        <u/>
        <vertAlign val="superscript"/>
        <sz val="10"/>
        <color rgb="FFFF0000"/>
        <rFont val="ＭＳ 明朝"/>
        <family val="1"/>
        <charset val="128"/>
      </rPr>
      <t>※</t>
    </r>
  </si>
  <si>
    <r>
      <t>保険</t>
    </r>
    <r>
      <rPr>
        <u/>
        <vertAlign val="superscript"/>
        <sz val="10"/>
        <color rgb="FFFF0000"/>
        <rFont val="ＭＳ 明朝"/>
        <family val="1"/>
        <charset val="128"/>
      </rPr>
      <t>※</t>
    </r>
  </si>
  <si>
    <t>各種点検・保守</t>
    <phoneticPr fontId="4"/>
  </si>
  <si>
    <t>例示品目</t>
    <rPh sb="0" eb="2">
      <t>レイジ</t>
    </rPh>
    <rPh sb="2" eb="4">
      <t>ヒンモク</t>
    </rPh>
    <phoneticPr fontId="4"/>
  </si>
  <si>
    <t>有人・常駐・交通誘導</t>
    <phoneticPr fontId="4"/>
  </si>
  <si>
    <t>機械</t>
    <phoneticPr fontId="4"/>
  </si>
  <si>
    <t>旅行代理及び旅行業</t>
    <phoneticPr fontId="4"/>
  </si>
  <si>
    <t>給食調理</t>
    <phoneticPr fontId="4"/>
  </si>
  <si>
    <t>クリーニング業務</t>
    <phoneticPr fontId="4"/>
  </si>
  <si>
    <t>保険</t>
    <phoneticPr fontId="4"/>
  </si>
  <si>
    <r>
      <t>販売</t>
    </r>
    <r>
      <rPr>
        <sz val="8"/>
        <color theme="1"/>
        <rFont val="ＭＳ 明朝"/>
        <family val="1"/>
        <charset val="128"/>
      </rPr>
      <t/>
    </r>
    <phoneticPr fontId="4"/>
  </si>
  <si>
    <r>
      <t>金属・鉄屑</t>
    </r>
    <r>
      <rPr>
        <sz val="8"/>
        <color theme="1"/>
        <rFont val="ＭＳ 明朝"/>
        <family val="1"/>
        <charset val="128"/>
      </rPr>
      <t/>
    </r>
    <phoneticPr fontId="4"/>
  </si>
  <si>
    <t>ネズミ・害虫駆除</t>
    <phoneticPr fontId="4"/>
  </si>
  <si>
    <t>貨物</t>
    <phoneticPr fontId="4"/>
  </si>
  <si>
    <t>その他</t>
    <phoneticPr fontId="4"/>
  </si>
  <si>
    <t>その他【物品】</t>
    <phoneticPr fontId="4"/>
  </si>
  <si>
    <t>その他【役務】</t>
    <rPh sb="4" eb="6">
      <t>エキム</t>
    </rPh>
    <phoneticPr fontId="4"/>
  </si>
  <si>
    <t>物品・役務</t>
    <rPh sb="0" eb="2">
      <t>ブッピン</t>
    </rPh>
    <rPh sb="3" eb="5">
      <t>エキム</t>
    </rPh>
    <phoneticPr fontId="4"/>
  </si>
  <si>
    <t>物品</t>
    <phoneticPr fontId="4"/>
  </si>
  <si>
    <t>役務</t>
    <rPh sb="0" eb="2">
      <t>エキム</t>
    </rPh>
    <phoneticPr fontId="4"/>
  </si>
  <si>
    <r>
      <t xml:space="preserve">受任者
</t>
    </r>
    <r>
      <rPr>
        <sz val="10"/>
        <color theme="1"/>
        <rFont val="ＭＳ 明朝"/>
        <family val="1"/>
        <charset val="128"/>
      </rPr>
      <t>（支社等）</t>
    </r>
    <rPh sb="0" eb="2">
      <t>ジュニン</t>
    </rPh>
    <rPh sb="2" eb="3">
      <t>シャ</t>
    </rPh>
    <rPh sb="5" eb="7">
      <t>シシャ</t>
    </rPh>
    <rPh sb="7" eb="8">
      <t>ナド</t>
    </rPh>
    <phoneticPr fontId="4"/>
  </si>
  <si>
    <t>職名及び氏名</t>
    <phoneticPr fontId="4"/>
  </si>
  <si>
    <t>　受任者氏名</t>
    <phoneticPr fontId="4"/>
  </si>
  <si>
    <t>―</t>
    <phoneticPr fontId="4"/>
  </si>
  <si>
    <t>選挙用品</t>
    <phoneticPr fontId="4"/>
  </si>
  <si>
    <t>文房具</t>
    <phoneticPr fontId="4"/>
  </si>
  <si>
    <t>01</t>
    <phoneticPr fontId="4"/>
  </si>
  <si>
    <t>事務用機器</t>
    <phoneticPr fontId="4"/>
  </si>
  <si>
    <t>誓　約　書　兼　同　意　書</t>
    <rPh sb="6" eb="7">
      <t>ケン</t>
    </rPh>
    <rPh sb="8" eb="9">
      <t>ドウ</t>
    </rPh>
    <rPh sb="10" eb="11">
      <t>イ</t>
    </rPh>
    <rPh sb="12" eb="13">
      <t>ショ</t>
    </rPh>
    <phoneticPr fontId="4"/>
  </si>
  <si>
    <t>　直方市の競争入札参加資格審査申請にあたり、私（当社）は下記事項について誓約及び同意します。</t>
    <rPh sb="38" eb="39">
      <t>オヨ</t>
    </rPh>
    <rPh sb="40" eb="42">
      <t>ドウイ</t>
    </rPh>
    <phoneticPr fontId="4"/>
  </si>
  <si>
    <t>使用印欄</t>
    <phoneticPr fontId="4"/>
  </si>
  <si>
    <r>
      <t>●</t>
    </r>
    <r>
      <rPr>
        <b/>
        <u/>
        <sz val="11"/>
        <color theme="1"/>
        <rFont val="ＭＳ 明朝"/>
        <family val="1"/>
        <charset val="128"/>
      </rPr>
      <t>本市との契約等に使用する印鑑(代表者印又は受任者印等)を押印してください。</t>
    </r>
    <r>
      <rPr>
        <b/>
        <sz val="11"/>
        <color theme="1"/>
        <rFont val="ＭＳ 明朝"/>
        <family val="1"/>
        <charset val="128"/>
      </rPr>
      <t xml:space="preserve">
●</t>
    </r>
    <r>
      <rPr>
        <b/>
        <u/>
        <sz val="11"/>
        <color theme="1"/>
        <rFont val="ＭＳ 明朝"/>
        <family val="1"/>
        <charset val="128"/>
      </rPr>
      <t>会社名、支店名のみの印鑑は登録できません。</t>
    </r>
    <r>
      <rPr>
        <b/>
        <sz val="11"/>
        <color theme="1"/>
        <rFont val="ＭＳ 明朝"/>
        <family val="1"/>
        <charset val="128"/>
      </rPr>
      <t xml:space="preserve">
　　良い例：○○社代表者の印、○○支店長の印、個人名の印　
　　悪い例：○○社の印、○○支店の印</t>
    </r>
    <rPh sb="26" eb="27">
      <t>ナド</t>
    </rPh>
    <rPh sb="64" eb="65">
      <t>ヨ</t>
    </rPh>
    <rPh sb="66" eb="67">
      <t>レイ</t>
    </rPh>
    <rPh sb="70" eb="71">
      <t>シャ</t>
    </rPh>
    <rPh sb="71" eb="74">
      <t>ダイヒョウシャ</t>
    </rPh>
    <rPh sb="75" eb="76">
      <t>イン</t>
    </rPh>
    <rPh sb="79" eb="81">
      <t>シテン</t>
    </rPh>
    <rPh sb="81" eb="82">
      <t>チョウ</t>
    </rPh>
    <rPh sb="83" eb="84">
      <t>イン</t>
    </rPh>
    <rPh sb="85" eb="88">
      <t>コジンメイ</t>
    </rPh>
    <rPh sb="89" eb="90">
      <t>イン</t>
    </rPh>
    <rPh sb="94" eb="95">
      <t>ワル</t>
    </rPh>
    <phoneticPr fontId="4"/>
  </si>
  <si>
    <t>契約金額(税込)</t>
    <rPh sb="5" eb="7">
      <t>ゼイコ</t>
    </rPh>
    <phoneticPr fontId="4"/>
  </si>
  <si>
    <t>契約年月</t>
    <phoneticPr fontId="4"/>
  </si>
  <si>
    <t>契約年月</t>
    <phoneticPr fontId="4"/>
  </si>
  <si>
    <t>契約年月</t>
    <phoneticPr fontId="4"/>
  </si>
  <si>
    <t>契約年月</t>
    <phoneticPr fontId="4"/>
  </si>
  <si>
    <t>■本社（店）住所</t>
    <phoneticPr fontId="4"/>
  </si>
  <si>
    <r>
      <t xml:space="preserve">例示品目
</t>
    </r>
    <r>
      <rPr>
        <b/>
        <sz val="8"/>
        <color theme="1"/>
        <rFont val="游ゴシック"/>
        <family val="3"/>
        <charset val="128"/>
        <scheme val="minor"/>
      </rPr>
      <t>＊</t>
    </r>
    <r>
      <rPr>
        <b/>
        <u/>
        <sz val="8"/>
        <color rgb="FFFF0000"/>
        <rFont val="游ゴシック"/>
        <family val="3"/>
        <charset val="128"/>
        <scheme val="minor"/>
      </rPr>
      <t>物品の品目「その他」または「役務」を選択した場合、</t>
    </r>
    <r>
      <rPr>
        <b/>
        <sz val="8"/>
        <color theme="1"/>
        <rFont val="游ゴシック"/>
        <family val="3"/>
        <charset val="128"/>
        <scheme val="minor"/>
      </rPr>
      <t>例示品目を3つ以内記入してください。</t>
    </r>
    <r>
      <rPr>
        <sz val="8"/>
        <color theme="1"/>
        <rFont val="游ゴシック"/>
        <family val="3"/>
        <charset val="128"/>
        <scheme val="minor"/>
      </rPr>
      <t/>
    </r>
    <rPh sb="9" eb="11">
      <t>ヒンモク</t>
    </rPh>
    <rPh sb="14" eb="15">
      <t>タ</t>
    </rPh>
    <rPh sb="20" eb="22">
      <t>エキム</t>
    </rPh>
    <rPh sb="24" eb="26">
      <t>センタク</t>
    </rPh>
    <rPh sb="28" eb="30">
      <t>バアイ</t>
    </rPh>
    <phoneticPr fontId="4"/>
  </si>
  <si>
    <t>物 品 主 要 取 扱 商 品 一 覧 表</t>
    <rPh sb="0" eb="1">
      <t>モノ</t>
    </rPh>
    <rPh sb="2" eb="3">
      <t>ヒン</t>
    </rPh>
    <phoneticPr fontId="4"/>
  </si>
  <si>
    <r>
      <t>【別表</t>
    </r>
    <r>
      <rPr>
        <sz val="12"/>
        <color theme="1"/>
        <rFont val="OCRB"/>
        <family val="3"/>
      </rPr>
      <t>1</t>
    </r>
    <r>
      <rPr>
        <sz val="12"/>
        <color theme="1"/>
        <rFont val="ＭＳ 明朝"/>
        <family val="1"/>
        <charset val="128"/>
      </rPr>
      <t>】指名希望業種分類表</t>
    </r>
    <r>
      <rPr>
        <sz val="12"/>
        <color rgb="FFFF0000"/>
        <rFont val="ＭＳ 明朝"/>
        <family val="1"/>
        <charset val="128"/>
      </rPr>
      <t>（役務）から選択した場合は提出不要</t>
    </r>
    <r>
      <rPr>
        <sz val="12"/>
        <color theme="1"/>
        <rFont val="ＭＳ 明朝"/>
        <family val="1"/>
        <charset val="128"/>
      </rPr>
      <t>です。</t>
    </r>
    <phoneticPr fontId="4"/>
  </si>
  <si>
    <t>【見積・入札・契約等の事務処理を行う担当者及び通知メールアドレスを記載】</t>
    <rPh sb="1" eb="3">
      <t>ミツ</t>
    </rPh>
    <rPh sb="4" eb="6">
      <t>ニュウサツ</t>
    </rPh>
    <rPh sb="7" eb="9">
      <t>ケイヤク</t>
    </rPh>
    <rPh sb="9" eb="10">
      <t>ナド</t>
    </rPh>
    <rPh sb="11" eb="15">
      <t>ジムショリ</t>
    </rPh>
    <rPh sb="16" eb="17">
      <t>オコナ</t>
    </rPh>
    <rPh sb="18" eb="21">
      <t>タントウシャ</t>
    </rPh>
    <rPh sb="21" eb="22">
      <t>オヨ</t>
    </rPh>
    <rPh sb="23" eb="25">
      <t>ツウチ</t>
    </rPh>
    <rPh sb="33" eb="35">
      <t>キサイ</t>
    </rPh>
    <phoneticPr fontId="4"/>
  </si>
  <si>
    <t>▲フリガナ</t>
    <phoneticPr fontId="4"/>
  </si>
  <si>
    <t>　担当者氏名</t>
    <rPh sb="1" eb="4">
      <t>タントウシャ</t>
    </rPh>
    <phoneticPr fontId="4"/>
  </si>
  <si>
    <t>　通知メールアドレス</t>
    <phoneticPr fontId="4"/>
  </si>
  <si>
    <t>業　種</t>
    <phoneticPr fontId="4"/>
  </si>
  <si>
    <t>※　株式会社〇〇　直方支店
　　のように、会社名も記載すること。</t>
    <rPh sb="2" eb="6">
      <t>カブシキガイシャ</t>
    </rPh>
    <rPh sb="9" eb="13">
      <t>ノオガタシテン</t>
    </rPh>
    <rPh sb="21" eb="24">
      <t>カイシャメイ</t>
    </rPh>
    <rPh sb="25" eb="27">
      <t>キサイ</t>
    </rPh>
    <phoneticPr fontId="4"/>
  </si>
  <si>
    <t>●受任者役職</t>
    <rPh sb="1" eb="4">
      <t>ジュニンシャ</t>
    </rPh>
    <phoneticPr fontId="4"/>
  </si>
  <si>
    <t>　支社（店）名称</t>
    <phoneticPr fontId="4"/>
  </si>
  <si>
    <t>●フリガナ</t>
    <phoneticPr fontId="4"/>
  </si>
  <si>
    <t>●支社（店）住所</t>
    <phoneticPr fontId="4"/>
  </si>
  <si>
    <t>●支社（店）郵便番号</t>
    <phoneticPr fontId="4"/>
  </si>
  <si>
    <t>◎電話番号</t>
    <phoneticPr fontId="4"/>
  </si>
  <si>
    <t>　フリガナ</t>
    <phoneticPr fontId="4"/>
  </si>
  <si>
    <t xml:space="preserve">　1.直近2年間の主な業務(納入)実績について抜粋し記載すること。
　（直近2年間とは、申請日から数えて2年間とする）
　2.営業実績は、官公庁と官公庁以外を分けて記載すること。
　3.営業実績が無い場合は、「実績無し」と記載すること。
</t>
    <phoneticPr fontId="4"/>
  </si>
  <si>
    <t>●電話番号</t>
    <phoneticPr fontId="4"/>
  </si>
  <si>
    <t>●FAX番号</t>
    <phoneticPr fontId="4"/>
  </si>
  <si>
    <t>■役　　職</t>
    <phoneticPr fontId="4"/>
  </si>
  <si>
    <t>■電話番号</t>
    <phoneticPr fontId="4"/>
  </si>
  <si>
    <t>■FAX番号</t>
    <phoneticPr fontId="4"/>
  </si>
  <si>
    <t>①</t>
    <phoneticPr fontId="4"/>
  </si>
  <si>
    <t>②</t>
    <phoneticPr fontId="4"/>
  </si>
  <si>
    <t>委任状（様式2）</t>
    <phoneticPr fontId="4"/>
  </si>
  <si>
    <t>支社等に委任する場合のみ提出</t>
    <phoneticPr fontId="4"/>
  </si>
  <si>
    <t>印鑑証明書</t>
    <phoneticPr fontId="4"/>
  </si>
  <si>
    <t>写し可（提出時において、発行後3ヶ月以内のもの）</t>
    <phoneticPr fontId="4"/>
  </si>
  <si>
    <t>④</t>
    <phoneticPr fontId="4"/>
  </si>
  <si>
    <t>商業登記簿謄本又は身分証明書</t>
    <phoneticPr fontId="4"/>
  </si>
  <si>
    <t>写し可
（提出時において、発行後3ヶ月以内のもの）</t>
    <phoneticPr fontId="4"/>
  </si>
  <si>
    <t>使用印鑑届
（様式3）</t>
    <phoneticPr fontId="4"/>
  </si>
  <si>
    <t>●本市との契約等に使用する印鑑(代表者印又は受任者印等)を押印してください。
●会社名、支店名のみの印鑑は登録できません。</t>
    <phoneticPr fontId="4"/>
  </si>
  <si>
    <t>⑥</t>
    <phoneticPr fontId="4"/>
  </si>
  <si>
    <t>⑦</t>
    <phoneticPr fontId="4"/>
  </si>
  <si>
    <t>財務諸表（決算書）</t>
    <phoneticPr fontId="4"/>
  </si>
  <si>
    <t>主要取扱商品一覧表（様式4）</t>
    <phoneticPr fontId="4"/>
  </si>
  <si>
    <t>該当する場合のみ提出（希望する業種ごとに作成）
（役務から業種を選択する場合は提出不要）</t>
    <phoneticPr fontId="4"/>
  </si>
  <si>
    <t>営業実績調書
（様式5）</t>
    <phoneticPr fontId="4"/>
  </si>
  <si>
    <t>⑩</t>
    <phoneticPr fontId="4"/>
  </si>
  <si>
    <t>営業上の許認可等通知書又は証明書の写し</t>
    <phoneticPr fontId="4"/>
  </si>
  <si>
    <t>【別表2】営業に関し必要な許可・認可等一覧表を参考に添付してください。
支店等に委任する場合、本社の許可書などと合わせて、支社等の許可書等も添付してください。</t>
    <phoneticPr fontId="4"/>
  </si>
  <si>
    <t>⑪</t>
    <phoneticPr fontId="4"/>
  </si>
  <si>
    <t>誓約書兼同意書
（様式6）</t>
    <phoneticPr fontId="4"/>
  </si>
  <si>
    <t>⑫</t>
    <phoneticPr fontId="4"/>
  </si>
  <si>
    <t>返信用ハガキ又は受付票及び切手貼返信用封筒</t>
    <phoneticPr fontId="4"/>
  </si>
  <si>
    <t>受付確認が必要な場合のみ提出</t>
    <phoneticPr fontId="4"/>
  </si>
  <si>
    <t>※　提出前に必ずこのチェックリストにより確認してください。</t>
    <phoneticPr fontId="4"/>
  </si>
  <si>
    <t>写し可（直近の決算期2期分）　＊決算期を2期迎えていない場合は、迎えた分のみ提出
         【法人】賃借対照表・損益計算書
         【個人】所得税申告決算書又は収支内訳書</t>
    <rPh sb="7" eb="10">
      <t>ケッサンキ</t>
    </rPh>
    <rPh sb="11" eb="12">
      <t>キ</t>
    </rPh>
    <rPh sb="12" eb="13">
      <t>ブン</t>
    </rPh>
    <rPh sb="54" eb="56">
      <t>チンシャク</t>
    </rPh>
    <rPh sb="56" eb="59">
      <t>タイショウヒョウ</t>
    </rPh>
    <rPh sb="60" eb="65">
      <t>ソンエキケイサンショ</t>
    </rPh>
    <rPh sb="76" eb="78">
      <t>コジン</t>
    </rPh>
    <rPh sb="79" eb="82">
      <t>ショトクゼイ</t>
    </rPh>
    <rPh sb="82" eb="84">
      <t>シンコク</t>
    </rPh>
    <rPh sb="84" eb="87">
      <t>ケッサンショ</t>
    </rPh>
    <rPh sb="87" eb="88">
      <t>マタ</t>
    </rPh>
    <rPh sb="89" eb="91">
      <t>シュウシ</t>
    </rPh>
    <rPh sb="91" eb="93">
      <t>ウチワケ</t>
    </rPh>
    <rPh sb="93" eb="94">
      <t>ショ</t>
    </rPh>
    <phoneticPr fontId="4"/>
  </si>
  <si>
    <t>■　電子申請入力フォームで入力するため、押印及び記載不要</t>
    <rPh sb="2" eb="6">
      <t>デンシシンセイ</t>
    </rPh>
    <rPh sb="6" eb="8">
      <t>ニュウリョク</t>
    </rPh>
    <rPh sb="13" eb="15">
      <t>ニュウリョク</t>
    </rPh>
    <rPh sb="20" eb="22">
      <t>オウイン</t>
    </rPh>
    <rPh sb="22" eb="23">
      <t>オヨ</t>
    </rPh>
    <rPh sb="24" eb="28">
      <t>キサイフヨウ</t>
    </rPh>
    <phoneticPr fontId="4"/>
  </si>
  <si>
    <r>
      <t>提出時において、発行後3ヶ月以内のもの</t>
    </r>
    <r>
      <rPr>
        <b/>
        <sz val="9"/>
        <rFont val="游ゴシック"/>
        <family val="3"/>
        <charset val="128"/>
        <scheme val="minor"/>
      </rPr>
      <t>　※PDFファイルを電子申請入力フォームに添付</t>
    </r>
    <rPh sb="29" eb="33">
      <t>デンシシンセイ</t>
    </rPh>
    <rPh sb="33" eb="35">
      <t>ニュウリョク</t>
    </rPh>
    <rPh sb="40" eb="42">
      <t>テンプ</t>
    </rPh>
    <phoneticPr fontId="4"/>
  </si>
  <si>
    <r>
      <t>提出時において、発行後3ヶ月以内のもの</t>
    </r>
    <r>
      <rPr>
        <b/>
        <sz val="9"/>
        <rFont val="游ゴシック"/>
        <family val="3"/>
        <charset val="128"/>
        <scheme val="minor"/>
      </rPr>
      <t>　※PDFファイルを電子申請入力フォームに添付</t>
    </r>
    <rPh sb="29" eb="31">
      <t>デンシ</t>
    </rPh>
    <rPh sb="31" eb="33">
      <t>シンセイ</t>
    </rPh>
    <rPh sb="33" eb="35">
      <t>ニュウリョク</t>
    </rPh>
    <rPh sb="40" eb="42">
      <t>テンプ</t>
    </rPh>
    <phoneticPr fontId="4"/>
  </si>
  <si>
    <r>
      <rPr>
        <u/>
        <sz val="8"/>
        <color rgb="FFFF0000"/>
        <rFont val="ＭＳ 明朝"/>
        <family val="1"/>
        <charset val="128"/>
      </rPr>
      <t>弁当※</t>
    </r>
    <r>
      <rPr>
        <sz val="8"/>
        <color theme="1"/>
        <rFont val="ＭＳ 明朝"/>
        <family val="1"/>
        <charset val="128"/>
      </rPr>
      <t>、米穀・麺類、青果類、魚介類・食肉・鶏卵類、調味料、牛乳、乳製品、乾物類</t>
    </r>
    <rPh sb="0" eb="2">
      <t>ベントウ</t>
    </rPh>
    <phoneticPr fontId="4"/>
  </si>
  <si>
    <r>
      <t>看板・標識</t>
    </r>
    <r>
      <rPr>
        <sz val="8"/>
        <color theme="1"/>
        <rFont val="ＭＳ 明朝"/>
        <family val="1"/>
        <charset val="128"/>
      </rPr>
      <t>（16看板・標識04原動機付自転車標識を除く）</t>
    </r>
    <rPh sb="3" eb="5">
      <t>ヒョウシキ</t>
    </rPh>
    <rPh sb="8" eb="10">
      <t>カンバン</t>
    </rPh>
    <rPh sb="11" eb="13">
      <t>ヒョウシキ</t>
    </rPh>
    <rPh sb="15" eb="22">
      <t>ゲンドウキツキジテンシャ</t>
    </rPh>
    <rPh sb="22" eb="24">
      <t>ヒョウシキ</t>
    </rPh>
    <rPh sb="25" eb="26">
      <t>ノゾ</t>
    </rPh>
    <phoneticPr fontId="4"/>
  </si>
  <si>
    <t>窓口、一般事務</t>
    <rPh sb="0" eb="2">
      <t>マドグチ</t>
    </rPh>
    <rPh sb="3" eb="7">
      <t>イッパンジム</t>
    </rPh>
    <phoneticPr fontId="4"/>
  </si>
  <si>
    <t>一般事務</t>
    <rPh sb="0" eb="4">
      <t>イッパンジム</t>
    </rPh>
    <phoneticPr fontId="4"/>
  </si>
  <si>
    <t>窓口、コールセンター</t>
    <rPh sb="0" eb="2">
      <t>マドグチ</t>
    </rPh>
    <phoneticPr fontId="4"/>
  </si>
  <si>
    <r>
      <t>ﾊﾟｿｺﾝ【部品含む】、ﾌﾟﾘﾝﾀｰ､ｲﾝｸ､ｹｰﾌﾞﾙ､ﾏｳｽ､</t>
    </r>
    <r>
      <rPr>
        <sz val="8"/>
        <color theme="1"/>
        <rFont val="OCRB"/>
        <family val="3"/>
      </rPr>
      <t>HUB</t>
    </r>
    <r>
      <rPr>
        <sz val="8"/>
        <color theme="1"/>
        <rFont val="ＭＳ 明朝"/>
        <family val="1"/>
        <charset val="128"/>
      </rPr>
      <t>､ｿﾌﾄｳｴｱ</t>
    </r>
    <r>
      <rPr>
        <sz val="8"/>
        <color theme="1"/>
        <rFont val="OCRB"/>
        <family val="3"/>
      </rPr>
      <t>(</t>
    </r>
    <r>
      <rPr>
        <sz val="8"/>
        <color theme="1"/>
        <rFont val="ＭＳ 明朝"/>
        <family val="1"/>
        <charset val="128"/>
      </rPr>
      <t>ﾀﾞｳﾝﾛｰﾄﾞ版含む</t>
    </r>
    <r>
      <rPr>
        <sz val="8"/>
        <color theme="1"/>
        <rFont val="OCRB"/>
        <family val="3"/>
      </rPr>
      <t>)</t>
    </r>
    <r>
      <rPr>
        <sz val="8"/>
        <color theme="1"/>
        <rFont val="ＭＳ 明朝"/>
        <family val="1"/>
        <charset val="128"/>
      </rPr>
      <t>､ｶｰﾄﾞ､ﾌﾟﾛｼﾞｪｸﾀｰ､ｽｸﾘｰﾝ、台車等事務で使用する物品、机、ｷｬﾋﾞﾈｯﾄ等のｵﾌｨｽ家具</t>
    </r>
    <rPh sb="52" eb="53">
      <t>バン</t>
    </rPh>
    <rPh sb="53" eb="54">
      <t>フク</t>
    </rPh>
    <phoneticPr fontId="4"/>
  </si>
  <si>
    <r>
      <t>家庭用台所用品、掃除用品（用具、洗剤）、ｷｯﾁﾝﾊｲﾀｰ、手指消毒剤、ｱﾙｺｰﾙ除菌ｽﾌﾟﾚｰ、ﾎﾟﾘ袋、ｺﾞﾐ袋、ﾄｲﾚｯﾄﾍﾟｰﾊﾟｰ、蚊取り線香、殺虫ｽﾌﾟﾚｰ、荒物、ﾋﾞﾌﾞｽ、防犯ﾍﾞｽﾄ、</t>
    </r>
    <r>
      <rPr>
        <u/>
        <sz val="8"/>
        <color rgb="FFFF0000"/>
        <rFont val="ＭＳ 明朝"/>
        <family val="1"/>
        <charset val="128"/>
      </rPr>
      <t>毒物劇物に該当する洗剤等</t>
    </r>
    <r>
      <rPr>
        <u/>
        <vertAlign val="superscript"/>
        <sz val="10"/>
        <color rgb="FFFF0000"/>
        <rFont val="ＭＳ 明朝"/>
        <family val="1"/>
        <charset val="128"/>
      </rPr>
      <t>※</t>
    </r>
    <r>
      <rPr>
        <u/>
        <sz val="8"/>
        <color rgb="FFFF0000"/>
        <rFont val="ＭＳ 明朝"/>
        <family val="1"/>
        <charset val="128"/>
      </rPr>
      <t>（配水管洗浄剤）</t>
    </r>
    <rPh sb="93" eb="95">
      <t>ボウハン</t>
    </rPh>
    <phoneticPr fontId="4"/>
  </si>
  <si>
    <r>
      <t>防災ﾊﾟﾄﾛｰﾙﾍﾞｽﾄ、救助救急活動服、防火靴、銀長靴、救急・救助用手袋、作業服等ﾍﾞﾙﾄ、消防団活動服、編上げｺﾞﾑ長靴、ｹﾌﾞﾗｰ手袋、消防団半袖</t>
    </r>
    <r>
      <rPr>
        <sz val="8"/>
        <color theme="1"/>
        <rFont val="OCRB"/>
        <family val="3"/>
      </rPr>
      <t>T</t>
    </r>
    <r>
      <rPr>
        <sz val="8"/>
        <color theme="1"/>
        <rFont val="ＭＳ 明朝"/>
        <family val="1"/>
        <charset val="128"/>
      </rPr>
      <t>ｼｬﾂ、感染防止衣</t>
    </r>
    <rPh sb="0" eb="2">
      <t>ボウサイ</t>
    </rPh>
    <phoneticPr fontId="4"/>
  </si>
  <si>
    <r>
      <t>茶道道具、陶磁器、啓蒙啓発用物品、福祉時計、貴金属、等具体的に記入すること（</t>
    </r>
    <r>
      <rPr>
        <sz val="8"/>
        <color theme="1"/>
        <rFont val="OCRB"/>
        <family val="3"/>
      </rPr>
      <t>3</t>
    </r>
    <r>
      <rPr>
        <sz val="8"/>
        <color theme="1"/>
        <rFont val="ＭＳ 明朝"/>
        <family val="1"/>
        <charset val="128"/>
      </rPr>
      <t>つ以内）</t>
    </r>
    <rPh sb="9" eb="13">
      <t>ケイモウケイハツ</t>
    </rPh>
    <rPh sb="13" eb="14">
      <t>ヨウ</t>
    </rPh>
    <rPh sb="14" eb="16">
      <t>ブッピン</t>
    </rPh>
    <rPh sb="17" eb="21">
      <t>フクシドケイ</t>
    </rPh>
    <rPh sb="22" eb="25">
      <t>キキンゾク</t>
    </rPh>
    <phoneticPr fontId="4"/>
  </si>
  <si>
    <t>医療介護検査・予防接種</t>
    <rPh sb="0" eb="4">
      <t>イリョウカイゴ</t>
    </rPh>
    <rPh sb="4" eb="6">
      <t>ケンサ</t>
    </rPh>
    <phoneticPr fontId="4"/>
  </si>
  <si>
    <t>事務処理</t>
    <rPh sb="2" eb="4">
      <t>ショリ</t>
    </rPh>
    <phoneticPr fontId="4"/>
  </si>
  <si>
    <t>調査・研究（シンクタンク等）</t>
    <rPh sb="12" eb="13">
      <t>ナド</t>
    </rPh>
    <phoneticPr fontId="4"/>
  </si>
  <si>
    <r>
      <t xml:space="preserve">【別表2】営業に関し必要な許可・認可等一覧表を参考に添付してください。
支店等に委任する場合、本社の許可書などと合わせて、支社等の許可書等も添付してください。
</t>
    </r>
    <r>
      <rPr>
        <b/>
        <sz val="9"/>
        <rFont val="游ゴシック"/>
        <family val="3"/>
        <charset val="128"/>
        <scheme val="minor"/>
      </rPr>
      <t>※PDFファイルを電子申請入力フォームに添付</t>
    </r>
    <phoneticPr fontId="4"/>
  </si>
  <si>
    <r>
      <t>広告代理、編集・ﾃﾞｻﾞｲﾝを伴うﾎﾟｽﾀｰ・ﾁﾗｼ作成、看板ﾃﾞｻﾞｲﾝ製作・設置、</t>
    </r>
    <r>
      <rPr>
        <u/>
        <sz val="8"/>
        <color rgb="FFFF0000"/>
        <rFont val="ＭＳ 明朝"/>
        <family val="1"/>
        <charset val="128"/>
      </rPr>
      <t>屋外広告物</t>
    </r>
    <r>
      <rPr>
        <u/>
        <sz val="6"/>
        <color rgb="FFFF0000"/>
        <rFont val="ＭＳ 明朝"/>
        <family val="1"/>
        <charset val="128"/>
      </rPr>
      <t>※</t>
    </r>
    <rPh sb="43" eb="48">
      <t>オクガイコウコクブツ</t>
    </rPh>
    <phoneticPr fontId="4"/>
  </si>
  <si>
    <t>パン・菓子類</t>
  </si>
  <si>
    <t>飲料</t>
  </si>
  <si>
    <t>食料品</t>
    <phoneticPr fontId="4"/>
  </si>
  <si>
    <t>地図（ﾄﾚｰｽを含む）</t>
  </si>
  <si>
    <t>DPE・マイクロフィルム</t>
  </si>
  <si>
    <t>鋼材・鋳鉄管・陶管</t>
  </si>
  <si>
    <t>道路保安用品・補修材</t>
  </si>
  <si>
    <t>人材派遣</t>
    <phoneticPr fontId="4"/>
  </si>
  <si>
    <t>教育指導</t>
  </si>
  <si>
    <t>環境調査</t>
    <phoneticPr fontId="4"/>
  </si>
  <si>
    <t>環境測定</t>
    <phoneticPr fontId="4"/>
  </si>
  <si>
    <t>市営住宅明渡等強制執行指定代理人業務</t>
    <phoneticPr fontId="4"/>
  </si>
  <si>
    <t>音響・映像設備</t>
    <phoneticPr fontId="4"/>
  </si>
  <si>
    <t>◎本申請担当者氏名</t>
    <rPh sb="1" eb="2">
      <t>ホン</t>
    </rPh>
    <rPh sb="2" eb="4">
      <t>シンセイ</t>
    </rPh>
    <phoneticPr fontId="4"/>
  </si>
  <si>
    <t>納税証明書
※いずれも写し可
提出時において、
発行後
3カ月以内のもの
※法人は本社名義、個人は代表者名義の証明書を提出してください</t>
    <rPh sb="12" eb="13">
      <t>ウツ</t>
    </rPh>
    <rPh sb="14" eb="15">
      <t>カ</t>
    </rPh>
    <rPh sb="16" eb="19">
      <t>テイシュツジ</t>
    </rPh>
    <rPh sb="25" eb="28">
      <t>ハッコウゴ</t>
    </rPh>
    <rPh sb="31" eb="32">
      <t>ゲツ</t>
    </rPh>
    <rPh sb="32" eb="34">
      <t>イナイ</t>
    </rPh>
    <rPh sb="40" eb="42">
      <t>ホウジン</t>
    </rPh>
    <rPh sb="43" eb="45">
      <t>ホンシャ</t>
    </rPh>
    <rPh sb="45" eb="47">
      <t>メイギ</t>
    </rPh>
    <rPh sb="48" eb="50">
      <t>コジン</t>
    </rPh>
    <rPh sb="51" eb="54">
      <t>ダイヒョウシャ</t>
    </rPh>
    <rPh sb="54" eb="56">
      <t>メイギ</t>
    </rPh>
    <rPh sb="57" eb="60">
      <t>ショウメイショ</t>
    </rPh>
    <rPh sb="61" eb="63">
      <t>テイシュツ</t>
    </rPh>
    <phoneticPr fontId="4"/>
  </si>
  <si>
    <t>看板・標識</t>
    <phoneticPr fontId="4"/>
  </si>
  <si>
    <t>■　押印不要</t>
    <rPh sb="2" eb="4">
      <t>オウイン</t>
    </rPh>
    <rPh sb="4" eb="6">
      <t>フヨウ</t>
    </rPh>
    <phoneticPr fontId="4"/>
  </si>
  <si>
    <t>番号</t>
    <rPh sb="0" eb="2">
      <t>バンゴウ</t>
    </rPh>
    <phoneticPr fontId="57"/>
  </si>
  <si>
    <t>相手方番号</t>
    <rPh sb="0" eb="3">
      <t>アイテカタ</t>
    </rPh>
    <rPh sb="3" eb="5">
      <t>バンゴウ</t>
    </rPh>
    <phoneticPr fontId="58"/>
  </si>
  <si>
    <t>会社名</t>
    <rPh sb="0" eb="3">
      <t>カイシャメイ</t>
    </rPh>
    <phoneticPr fontId="57"/>
  </si>
  <si>
    <t>読み仮名</t>
    <rPh sb="0" eb="1">
      <t>ヨ</t>
    </rPh>
    <rPh sb="2" eb="4">
      <t>ガナ</t>
    </rPh>
    <phoneticPr fontId="57"/>
  </si>
  <si>
    <t>役職</t>
    <rPh sb="0" eb="2">
      <t>ヤクショク</t>
    </rPh>
    <phoneticPr fontId="57"/>
  </si>
  <si>
    <t>代表者</t>
    <rPh sb="0" eb="3">
      <t>ダイヒョウシャ</t>
    </rPh>
    <phoneticPr fontId="57"/>
  </si>
  <si>
    <t>本店又は営業所所在地</t>
    <rPh sb="0" eb="2">
      <t>ホンテン</t>
    </rPh>
    <rPh sb="2" eb="3">
      <t>マタ</t>
    </rPh>
    <rPh sb="4" eb="6">
      <t>エイギョウ</t>
    </rPh>
    <rPh sb="6" eb="7">
      <t>ジョ</t>
    </rPh>
    <rPh sb="7" eb="10">
      <t>ショザイチ</t>
    </rPh>
    <phoneticPr fontId="57"/>
  </si>
  <si>
    <t>電話番号</t>
    <rPh sb="0" eb="2">
      <t>デンワ</t>
    </rPh>
    <rPh sb="2" eb="4">
      <t>バンゴウ</t>
    </rPh>
    <phoneticPr fontId="57"/>
  </si>
  <si>
    <t>FAX番号</t>
    <rPh sb="3" eb="5">
      <t>バンゴウ</t>
    </rPh>
    <phoneticPr fontId="57"/>
  </si>
  <si>
    <t>事務担当者名</t>
    <rPh sb="0" eb="2">
      <t>ジム</t>
    </rPh>
    <rPh sb="2" eb="5">
      <t>タントウシャ</t>
    </rPh>
    <rPh sb="5" eb="6">
      <t>メイ</t>
    </rPh>
    <phoneticPr fontId="58"/>
  </si>
  <si>
    <t>メールアドレス</t>
    <phoneticPr fontId="57"/>
  </si>
  <si>
    <t>―</t>
    <phoneticPr fontId="4"/>
  </si>
  <si>
    <t>1業種番号</t>
    <rPh sb="1" eb="3">
      <t>ギョウシュ</t>
    </rPh>
    <rPh sb="3" eb="5">
      <t>バンゴウ</t>
    </rPh>
    <phoneticPr fontId="58"/>
  </si>
  <si>
    <t>1業種</t>
    <rPh sb="1" eb="3">
      <t>ギョウシュ</t>
    </rPh>
    <phoneticPr fontId="58"/>
  </si>
  <si>
    <t>1-1例示品目1</t>
    <phoneticPr fontId="58"/>
  </si>
  <si>
    <t>1-1例示品目2</t>
    <phoneticPr fontId="58"/>
  </si>
  <si>
    <t>1-1例示品目3</t>
    <rPh sb="3" eb="5">
      <t>レイジ</t>
    </rPh>
    <rPh sb="5" eb="7">
      <t>ヒンモク</t>
    </rPh>
    <phoneticPr fontId="58"/>
  </si>
  <si>
    <t>1-2例示品目1</t>
    <phoneticPr fontId="58"/>
  </si>
  <si>
    <t>1-2例示品目2</t>
    <phoneticPr fontId="58"/>
  </si>
  <si>
    <t>1-2例示品目3</t>
    <rPh sb="3" eb="5">
      <t>レイジ</t>
    </rPh>
    <rPh sb="5" eb="7">
      <t>ヒンモク</t>
    </rPh>
    <phoneticPr fontId="58"/>
  </si>
  <si>
    <t>1-3例示品目1</t>
    <phoneticPr fontId="4"/>
  </si>
  <si>
    <t>1-3例示品目2</t>
    <phoneticPr fontId="4"/>
  </si>
  <si>
    <t>1-3例示品目3</t>
    <rPh sb="3" eb="5">
      <t>レイジ</t>
    </rPh>
    <rPh sb="5" eb="7">
      <t>ヒンモク</t>
    </rPh>
    <phoneticPr fontId="58"/>
  </si>
  <si>
    <t>2-1業種番号</t>
    <rPh sb="3" eb="5">
      <t>ギョウシュ</t>
    </rPh>
    <rPh sb="5" eb="7">
      <t>バンゴウ</t>
    </rPh>
    <phoneticPr fontId="58"/>
  </si>
  <si>
    <t>2-1業種</t>
    <rPh sb="3" eb="5">
      <t>ギョウシュ</t>
    </rPh>
    <phoneticPr fontId="58"/>
  </si>
  <si>
    <t>2-1例示品目1</t>
    <phoneticPr fontId="4"/>
  </si>
  <si>
    <t>2-1例示品目2</t>
    <phoneticPr fontId="4"/>
  </si>
  <si>
    <t>2-1例示品目3</t>
    <rPh sb="3" eb="5">
      <t>レイジ</t>
    </rPh>
    <rPh sb="5" eb="7">
      <t>ヒンモク</t>
    </rPh>
    <phoneticPr fontId="58"/>
  </si>
  <si>
    <t>2-2例示品目1</t>
    <phoneticPr fontId="4"/>
  </si>
  <si>
    <t>2-2例示品目2</t>
    <phoneticPr fontId="4"/>
  </si>
  <si>
    <t>2-2例示品目3</t>
    <rPh sb="3" eb="5">
      <t>レイジ</t>
    </rPh>
    <rPh sb="5" eb="7">
      <t>ヒンモク</t>
    </rPh>
    <phoneticPr fontId="58"/>
  </si>
  <si>
    <t>2-3例示品目1</t>
    <phoneticPr fontId="4"/>
  </si>
  <si>
    <t>2-3例示品目2</t>
    <phoneticPr fontId="4"/>
  </si>
  <si>
    <t>2-3例示品目3</t>
    <rPh sb="3" eb="5">
      <t>レイジ</t>
    </rPh>
    <rPh sb="5" eb="7">
      <t>ヒンモク</t>
    </rPh>
    <phoneticPr fontId="58"/>
  </si>
  <si>
    <t>2-3品目</t>
    <rPh sb="3" eb="5">
      <t>ヒンモク</t>
    </rPh>
    <phoneticPr fontId="58"/>
  </si>
  <si>
    <t>2-3品目番号</t>
    <rPh sb="3" eb="5">
      <t>ヒンモク</t>
    </rPh>
    <rPh sb="5" eb="7">
      <t>バンゴウ</t>
    </rPh>
    <phoneticPr fontId="58"/>
  </si>
  <si>
    <t>2-2品目</t>
    <rPh sb="3" eb="5">
      <t>ヒンモク</t>
    </rPh>
    <phoneticPr fontId="58"/>
  </si>
  <si>
    <t>2-2品目番号</t>
    <rPh sb="3" eb="5">
      <t>ヒンモク</t>
    </rPh>
    <rPh sb="5" eb="7">
      <t>バンゴウ</t>
    </rPh>
    <phoneticPr fontId="58"/>
  </si>
  <si>
    <t>2-1品目番号</t>
    <rPh sb="3" eb="5">
      <t>ヒンモク</t>
    </rPh>
    <rPh sb="5" eb="7">
      <t>バンゴウ</t>
    </rPh>
    <phoneticPr fontId="58"/>
  </si>
  <si>
    <t>2-1品目</t>
    <rPh sb="3" eb="5">
      <t>ヒンモク</t>
    </rPh>
    <phoneticPr fontId="58"/>
  </si>
  <si>
    <t>1-3品目</t>
    <rPh sb="3" eb="5">
      <t>ヒンモク</t>
    </rPh>
    <phoneticPr fontId="58"/>
  </si>
  <si>
    <t>1-3品目番号</t>
    <rPh sb="3" eb="5">
      <t>ヒンモク</t>
    </rPh>
    <rPh sb="5" eb="7">
      <t>バンゴウ</t>
    </rPh>
    <phoneticPr fontId="58"/>
  </si>
  <si>
    <t>1-2品目番号</t>
    <rPh sb="3" eb="5">
      <t>ヒンモク</t>
    </rPh>
    <rPh sb="5" eb="7">
      <t>バンゴウ</t>
    </rPh>
    <phoneticPr fontId="58"/>
  </si>
  <si>
    <t>1-2品目</t>
    <rPh sb="3" eb="5">
      <t>ヒンモク</t>
    </rPh>
    <phoneticPr fontId="58"/>
  </si>
  <si>
    <t>1-1品目番号</t>
    <rPh sb="3" eb="5">
      <t>ヒンモク</t>
    </rPh>
    <rPh sb="5" eb="7">
      <t>バンゴウ</t>
    </rPh>
    <phoneticPr fontId="58"/>
  </si>
  <si>
    <t>1-1品目</t>
    <rPh sb="3" eb="5">
      <t>ヒンモク</t>
    </rPh>
    <phoneticPr fontId="58"/>
  </si>
  <si>
    <t>3-1業種番号</t>
    <rPh sb="3" eb="5">
      <t>ギョウシュ</t>
    </rPh>
    <rPh sb="5" eb="7">
      <t>バンゴウ</t>
    </rPh>
    <phoneticPr fontId="58"/>
  </si>
  <si>
    <t>3-1業種</t>
    <rPh sb="3" eb="5">
      <t>ギョウシュ</t>
    </rPh>
    <phoneticPr fontId="58"/>
  </si>
  <si>
    <t>3-1品目番号</t>
    <rPh sb="3" eb="5">
      <t>ヒンモク</t>
    </rPh>
    <rPh sb="5" eb="7">
      <t>バンゴウ</t>
    </rPh>
    <phoneticPr fontId="58"/>
  </si>
  <si>
    <t>3-1品目</t>
    <rPh sb="3" eb="5">
      <t>ヒンモク</t>
    </rPh>
    <phoneticPr fontId="58"/>
  </si>
  <si>
    <t>3-1例示品目1</t>
    <phoneticPr fontId="4"/>
  </si>
  <si>
    <t>3-1例示品目2</t>
    <phoneticPr fontId="4"/>
  </si>
  <si>
    <t>3-1例示品目3</t>
    <rPh sb="3" eb="5">
      <t>レイジ</t>
    </rPh>
    <rPh sb="5" eb="7">
      <t>ヒンモク</t>
    </rPh>
    <phoneticPr fontId="58"/>
  </si>
  <si>
    <t>3-2品目番号</t>
    <rPh sb="3" eb="5">
      <t>ヒンモク</t>
    </rPh>
    <rPh sb="5" eb="7">
      <t>バンゴウ</t>
    </rPh>
    <phoneticPr fontId="58"/>
  </si>
  <si>
    <t>3-2品目</t>
    <rPh sb="3" eb="5">
      <t>ヒンモク</t>
    </rPh>
    <phoneticPr fontId="58"/>
  </si>
  <si>
    <t>3-2例示品目1</t>
    <phoneticPr fontId="4"/>
  </si>
  <si>
    <t>3-2例示品目2</t>
    <phoneticPr fontId="4"/>
  </si>
  <si>
    <t>3-2例示品目3</t>
    <rPh sb="3" eb="5">
      <t>レイジ</t>
    </rPh>
    <rPh sb="5" eb="7">
      <t>ヒンモク</t>
    </rPh>
    <phoneticPr fontId="58"/>
  </si>
  <si>
    <t>3-3品目番号</t>
    <rPh sb="3" eb="5">
      <t>ヒンモク</t>
    </rPh>
    <rPh sb="5" eb="7">
      <t>バンゴウ</t>
    </rPh>
    <phoneticPr fontId="58"/>
  </si>
  <si>
    <t>3-3品目</t>
    <rPh sb="3" eb="5">
      <t>ヒンモク</t>
    </rPh>
    <phoneticPr fontId="58"/>
  </si>
  <si>
    <t>3-3例示品目1</t>
    <phoneticPr fontId="4"/>
  </si>
  <si>
    <t>3-3例示品目2</t>
    <phoneticPr fontId="4"/>
  </si>
  <si>
    <t>3-3例示品目3</t>
    <rPh sb="3" eb="5">
      <t>レイジ</t>
    </rPh>
    <rPh sb="5" eb="7">
      <t>ヒンモク</t>
    </rPh>
    <phoneticPr fontId="58"/>
  </si>
  <si>
    <t>提出書類チェックリスト（物品・役務等）：電子申請用</t>
    <rPh sb="20" eb="25">
      <t>デンシシンセイヨウ</t>
    </rPh>
    <phoneticPr fontId="4"/>
  </si>
  <si>
    <t>提出書類チェックリスト（物品・役務等）：郵送申請用</t>
    <rPh sb="20" eb="25">
      <t>ユウソウシンセイヨウ</t>
    </rPh>
    <phoneticPr fontId="4"/>
  </si>
  <si>
    <r>
      <t xml:space="preserve">●本市との契約等に使用する印鑑(代表者印又は受任者印等)を押印してください。
●会社名、支店名のみの印鑑は登録できません。
※様式３を印刷し、使用印及び実印を押印した上で、スキャナーで読み取るなどし、PDFファイルを作成してください。
</t>
    </r>
    <r>
      <rPr>
        <b/>
        <sz val="9"/>
        <rFont val="游ゴシック"/>
        <family val="3"/>
        <charset val="128"/>
        <scheme val="minor"/>
      </rPr>
      <t>※「使用印・実印の印影が明瞭な状態」のPDFファイルを電子申請入力フォームに添付</t>
    </r>
    <rPh sb="64" eb="66">
      <t>ヨウシキ</t>
    </rPh>
    <rPh sb="68" eb="70">
      <t>インサツ</t>
    </rPh>
    <rPh sb="72" eb="75">
      <t>シヨウイン</t>
    </rPh>
    <rPh sb="75" eb="76">
      <t>オヨ</t>
    </rPh>
    <rPh sb="77" eb="79">
      <t>ジツイン</t>
    </rPh>
    <rPh sb="80" eb="82">
      <t>オウイン</t>
    </rPh>
    <rPh sb="84" eb="85">
      <t>ウエ</t>
    </rPh>
    <rPh sb="93" eb="94">
      <t>ヨ</t>
    </rPh>
    <rPh sb="95" eb="96">
      <t>ト</t>
    </rPh>
    <rPh sb="109" eb="111">
      <t>サクセイ</t>
    </rPh>
    <rPh sb="121" eb="124">
      <t>シヨウイン</t>
    </rPh>
    <rPh sb="125" eb="127">
      <t>ジツイン</t>
    </rPh>
    <rPh sb="128" eb="130">
      <t>インエイ</t>
    </rPh>
    <rPh sb="131" eb="133">
      <t>メイリョウ</t>
    </rPh>
    <rPh sb="134" eb="136">
      <t>ジョウタイ</t>
    </rPh>
    <phoneticPr fontId="4"/>
  </si>
  <si>
    <r>
      <t>様式</t>
    </r>
    <r>
      <rPr>
        <b/>
        <u/>
        <sz val="12"/>
        <color theme="1"/>
        <rFont val="OCRB"/>
        <family val="3"/>
      </rPr>
      <t>1-1</t>
    </r>
    <r>
      <rPr>
        <b/>
        <sz val="12"/>
        <color theme="1"/>
        <rFont val="Century"/>
        <family val="1"/>
      </rPr>
      <t xml:space="preserve"> </t>
    </r>
    <r>
      <rPr>
        <b/>
        <sz val="12"/>
        <color theme="1"/>
        <rFont val="ＭＳ 明朝"/>
        <family val="1"/>
        <charset val="128"/>
      </rPr>
      <t>　申請者情報</t>
    </r>
    <rPh sb="7" eb="10">
      <t>シンセイシャ</t>
    </rPh>
    <rPh sb="10" eb="12">
      <t>ジョウホウ</t>
    </rPh>
    <phoneticPr fontId="4"/>
  </si>
  <si>
    <t>営業上の許認可等通知書又は証明書</t>
    <phoneticPr fontId="4"/>
  </si>
  <si>
    <t>【本申請に関する問い合わせ先】</t>
    <rPh sb="1" eb="4">
      <t>ホンシンセイ</t>
    </rPh>
    <rPh sb="5" eb="6">
      <t>カン</t>
    </rPh>
    <rPh sb="8" eb="9">
      <t>ト</t>
    </rPh>
    <rPh sb="10" eb="11">
      <t>ア</t>
    </rPh>
    <rPh sb="13" eb="14">
      <t>サキ</t>
    </rPh>
    <phoneticPr fontId="4"/>
  </si>
  <si>
    <r>
      <t xml:space="preserve">納税証明書
※提出時において、
発行後3カ月以内のもの
※法人は本社名義、個人は代表者名義の証明書を提出してください
</t>
    </r>
    <r>
      <rPr>
        <b/>
        <sz val="9"/>
        <rFont val="游ゴシック"/>
        <family val="3"/>
        <charset val="128"/>
        <scheme val="minor"/>
      </rPr>
      <t xml:space="preserve">
※PDFファイルを電子申請入力フォームに添付</t>
    </r>
    <rPh sb="8" eb="11">
      <t>テイシュツジ</t>
    </rPh>
    <rPh sb="17" eb="20">
      <t>ハッコウゴ</t>
    </rPh>
    <rPh sb="22" eb="23">
      <t>ゲツ</t>
    </rPh>
    <rPh sb="23" eb="25">
      <t>イナイ</t>
    </rPh>
    <rPh sb="31" eb="33">
      <t>ホウジン</t>
    </rPh>
    <rPh sb="34" eb="36">
      <t>ホンシャ</t>
    </rPh>
    <rPh sb="36" eb="38">
      <t>メイギ</t>
    </rPh>
    <rPh sb="39" eb="41">
      <t>コジン</t>
    </rPh>
    <rPh sb="42" eb="45">
      <t>ダイヒョウシャ</t>
    </rPh>
    <rPh sb="45" eb="47">
      <t>メイギ</t>
    </rPh>
    <rPh sb="48" eb="51">
      <t>ショウメイショ</t>
    </rPh>
    <rPh sb="52" eb="54">
      <t>テイシュツ</t>
    </rPh>
    <phoneticPr fontId="4"/>
  </si>
  <si>
    <t>⑧</t>
    <phoneticPr fontId="4"/>
  </si>
  <si>
    <t>⑨</t>
    <phoneticPr fontId="4"/>
  </si>
  <si>
    <t>⑬</t>
    <phoneticPr fontId="4"/>
  </si>
  <si>
    <t>⑫</t>
    <phoneticPr fontId="4"/>
  </si>
  <si>
    <t>申請者情報（様式1-1）</t>
    <phoneticPr fontId="4"/>
  </si>
  <si>
    <t>● 委任先（支社等）を定める場合は、受任者情報を入力してください。</t>
    <phoneticPr fontId="4"/>
  </si>
  <si>
    <t>指名希望業種（様式1-2）</t>
    <phoneticPr fontId="4"/>
  </si>
  <si>
    <r>
      <rPr>
        <b/>
        <sz val="9"/>
        <rFont val="游ゴシック"/>
        <family val="3"/>
        <charset val="128"/>
        <scheme val="minor"/>
      </rPr>
      <t>ⅰ)</t>
    </r>
    <r>
      <rPr>
        <sz val="9"/>
        <rFont val="游ゴシック"/>
        <family val="3"/>
        <charset val="128"/>
        <scheme val="minor"/>
      </rPr>
      <t>【市内業者・法人】
◆国税：法人税・消費税及び地方消費税「様式その3の3」→本社所在地の税務署にて発行
◆市税：直方市の完納証明書（滞納のない証明書）→直方市役所1F2番窓口にて発行</t>
    </r>
    <rPh sb="78" eb="80">
      <t>ノオガタ</t>
    </rPh>
    <rPh sb="80" eb="83">
      <t>シヤクショ</t>
    </rPh>
    <rPh sb="86" eb="87">
      <t>バン</t>
    </rPh>
    <rPh sb="87" eb="89">
      <t>マドグチ</t>
    </rPh>
    <rPh sb="91" eb="93">
      <t>ハッコウ</t>
    </rPh>
    <phoneticPr fontId="4"/>
  </si>
  <si>
    <r>
      <t xml:space="preserve">直近の決算期2期分　＊決算期を2期迎えていない場合は、迎えた分のみ
</t>
    </r>
    <r>
      <rPr>
        <b/>
        <sz val="9"/>
        <rFont val="游ゴシック"/>
        <family val="3"/>
        <charset val="128"/>
        <scheme val="minor"/>
      </rPr>
      <t>　※PDFファイルを電子申請入力フォームに添付</t>
    </r>
    <r>
      <rPr>
        <sz val="9"/>
        <rFont val="游ゴシック"/>
        <family val="3"/>
        <charset val="128"/>
        <scheme val="minor"/>
      </rPr>
      <t xml:space="preserve">
         【法人】賃借対照表・損益計算書
         【個人】所得税申告決算書又は収支内訳書</t>
    </r>
    <rPh sb="3" eb="6">
      <t>ケッサンキ</t>
    </rPh>
    <rPh sb="7" eb="8">
      <t>キ</t>
    </rPh>
    <rPh sb="8" eb="9">
      <t>ブン</t>
    </rPh>
    <rPh sb="71" eb="73">
      <t>チンシャク</t>
    </rPh>
    <rPh sb="73" eb="76">
      <t>タイショウヒョウ</t>
    </rPh>
    <rPh sb="77" eb="82">
      <t>ソンエキケイサンショ</t>
    </rPh>
    <rPh sb="93" eb="95">
      <t>コジン</t>
    </rPh>
    <rPh sb="96" eb="99">
      <t>ショトクゼイ</t>
    </rPh>
    <rPh sb="99" eb="101">
      <t>シンコク</t>
    </rPh>
    <rPh sb="101" eb="104">
      <t>ケッサンショ</t>
    </rPh>
    <rPh sb="104" eb="105">
      <t>マタ</t>
    </rPh>
    <rPh sb="106" eb="108">
      <t>シュウシ</t>
    </rPh>
    <rPh sb="108" eb="110">
      <t>ウチワケ</t>
    </rPh>
    <rPh sb="110" eb="111">
      <t>ショ</t>
    </rPh>
    <phoneticPr fontId="4"/>
  </si>
  <si>
    <r>
      <rPr>
        <b/>
        <sz val="9"/>
        <rFont val="游ゴシック"/>
        <family val="3"/>
        <charset val="128"/>
        <scheme val="minor"/>
      </rPr>
      <t>ⅴ)</t>
    </r>
    <r>
      <rPr>
        <sz val="9"/>
        <rFont val="游ゴシック"/>
        <family val="3"/>
        <charset val="128"/>
        <scheme val="minor"/>
      </rPr>
      <t>【市外業者・個人】
◆国税：所得税・消費税及び地方消費税「様式その3の2」→代表者居住地の税務署にて発行</t>
    </r>
    <r>
      <rPr>
        <strike/>
        <sz val="9"/>
        <color theme="8"/>
        <rFont val="游ゴシック"/>
        <family val="3"/>
        <charset val="128"/>
        <scheme val="minor"/>
      </rPr>
      <t/>
    </r>
    <rPh sb="40" eb="43">
      <t>ダイヒョウシャ</t>
    </rPh>
    <phoneticPr fontId="4"/>
  </si>
  <si>
    <r>
      <rPr>
        <b/>
        <sz val="9"/>
        <rFont val="游ゴシック"/>
        <family val="3"/>
        <charset val="128"/>
        <scheme val="minor"/>
      </rPr>
      <t>ⅳ)</t>
    </r>
    <r>
      <rPr>
        <sz val="9"/>
        <rFont val="游ゴシック"/>
        <family val="3"/>
        <charset val="128"/>
        <scheme val="minor"/>
      </rPr>
      <t>【市外業者・法人】
◆国税：法人税・消費税及び地方消費税「様式その3の3」→本社所在地の税務署にて発行</t>
    </r>
    <r>
      <rPr>
        <strike/>
        <sz val="8.8000000000000007"/>
        <color theme="8"/>
        <rFont val="游ゴシック"/>
        <family val="3"/>
        <charset val="128"/>
        <scheme val="minor"/>
      </rPr>
      <t/>
    </r>
    <rPh sb="42" eb="45">
      <t>ショザイチ</t>
    </rPh>
    <rPh sb="46" eb="49">
      <t>ゼイムショ</t>
    </rPh>
    <rPh sb="51" eb="53">
      <t>ハッコウ</t>
    </rPh>
    <phoneticPr fontId="4"/>
  </si>
  <si>
    <t>調査・検査</t>
    <phoneticPr fontId="4"/>
  </si>
  <si>
    <t>事務処理等</t>
    <rPh sb="4" eb="5">
      <t>ラ</t>
    </rPh>
    <phoneticPr fontId="4"/>
  </si>
  <si>
    <t>具体的に記入すること（3つ以内）</t>
  </si>
  <si>
    <t>ﾊﾟｿｺﾝ（周辺機器含む）、ﾌﾟﾘﾝﾀ、FAX複合機、ﾃﾞｰﾀ通信機器</t>
    <rPh sb="6" eb="10">
      <t>シュウヘンキキ</t>
    </rPh>
    <rPh sb="10" eb="11">
      <t>フク</t>
    </rPh>
    <phoneticPr fontId="4"/>
  </si>
  <si>
    <t>事務処理等</t>
    <rPh sb="4" eb="5">
      <t>ナド</t>
    </rPh>
    <phoneticPr fontId="4"/>
  </si>
  <si>
    <t>10</t>
  </si>
  <si>
    <t>11</t>
  </si>
  <si>
    <t>広告・宣伝</t>
    <phoneticPr fontId="4"/>
  </si>
  <si>
    <t>世論・市場調査</t>
    <phoneticPr fontId="4"/>
  </si>
  <si>
    <r>
      <t xml:space="preserve">【別表1】指名希望業種分類表を参照しながら、業種番号、業種等などのズレや記載漏れがないか確認ください。
   </t>
    </r>
    <r>
      <rPr>
        <sz val="9"/>
        <color rgb="FFFF0000"/>
        <rFont val="游ゴシック"/>
        <family val="3"/>
        <charset val="128"/>
        <scheme val="minor"/>
      </rPr>
      <t xml:space="preserve"> ＊同一の業種を重複して選択はできません。1業種3品目以内になっているか確認ください。</t>
    </r>
    <r>
      <rPr>
        <sz val="9"/>
        <color theme="1"/>
        <rFont val="游ゴシック"/>
        <family val="3"/>
        <charset val="128"/>
        <scheme val="minor"/>
      </rPr>
      <t xml:space="preserve">
物品の品目「その他」または「役務」を選択した場合、例示品目を3つ以内記入してください。
物品の詳細は⑨主要取扱商品一覧表（様式4）に記入してください。</t>
    </r>
    <rPh sb="57" eb="59">
      <t>ドウイツ</t>
    </rPh>
    <rPh sb="60" eb="62">
      <t>ギョウシュ</t>
    </rPh>
    <rPh sb="63" eb="65">
      <t>チョウフク</t>
    </rPh>
    <rPh sb="67" eb="69">
      <t>センタク</t>
    </rPh>
    <rPh sb="77" eb="79">
      <t>ギョウシュ</t>
    </rPh>
    <rPh sb="80" eb="82">
      <t>ヒンモク</t>
    </rPh>
    <rPh sb="82" eb="84">
      <t>イナイ</t>
    </rPh>
    <rPh sb="91" eb="93">
      <t>カクニン</t>
    </rPh>
    <phoneticPr fontId="4"/>
  </si>
  <si>
    <r>
      <rPr>
        <b/>
        <sz val="9"/>
        <rFont val="游ゴシック"/>
        <family val="3"/>
        <charset val="128"/>
        <scheme val="minor"/>
      </rPr>
      <t>ⅱ)</t>
    </r>
    <r>
      <rPr>
        <sz val="9"/>
        <rFont val="游ゴシック"/>
        <family val="3"/>
        <charset val="128"/>
        <scheme val="minor"/>
      </rPr>
      <t xml:space="preserve">【市内業者・個人】(事業所・代表者の居住地が共に市内の場合)
◆ 国税：所得税・消費税及び地方消費税「様式その3の2」→直方税務署にて発行
◆ 市税：直方市の完納証明書（滞納のない証明書）→直方市役所1F2番窓口にて発行
　  ＊代表者個人が納税義務者となっているもの
</t>
    </r>
    <r>
      <rPr>
        <b/>
        <sz val="9"/>
        <rFont val="游ゴシック"/>
        <family val="3"/>
        <charset val="128"/>
        <scheme val="minor"/>
      </rPr>
      <t>ⅲ)</t>
    </r>
    <r>
      <rPr>
        <sz val="9"/>
        <rFont val="游ゴシック"/>
        <family val="3"/>
        <charset val="128"/>
        <scheme val="minor"/>
      </rPr>
      <t>【市内業者・個人】(事業所が市内で、代表者の居住地は市外の場合)
◆ 国税：所得税・消費税及び地方消費税「様式その3の2」→代表者居住地の税務署にて発行
◆ 市税：代表者居住地の完納証明書（滞納のない証明書）→居住地の市区町村窓口等にて発行
    ＊直方市内の事業所所在地が確認できる書類を添付のこと
         →開業届又は⑧の所得税申告決算書/収支内訳書に直方市内の事業所所在地の記載があるもの</t>
    </r>
    <rPh sb="12" eb="15">
      <t>ジギョウショ</t>
    </rPh>
    <rPh sb="20" eb="23">
      <t>キョジュウチ</t>
    </rPh>
    <rPh sb="24" eb="25">
      <t>トモ</t>
    </rPh>
    <rPh sb="26" eb="28">
      <t>シナイ</t>
    </rPh>
    <rPh sb="225" eb="228">
      <t>キョ</t>
    </rPh>
    <rPh sb="255" eb="256">
      <t>トウ</t>
    </rPh>
    <rPh sb="266" eb="268">
      <t>ノオガタ</t>
    </rPh>
    <rPh sb="324" eb="328">
      <t>ノオガタシナイ</t>
    </rPh>
    <phoneticPr fontId="4"/>
  </si>
  <si>
    <r>
      <rPr>
        <b/>
        <sz val="9"/>
        <rFont val="游ゴシック"/>
        <family val="3"/>
        <charset val="128"/>
        <scheme val="minor"/>
      </rPr>
      <t>ⅱ)</t>
    </r>
    <r>
      <rPr>
        <sz val="9"/>
        <rFont val="游ゴシック"/>
        <family val="3"/>
        <charset val="128"/>
        <scheme val="minor"/>
      </rPr>
      <t xml:space="preserve">【市内業者・個人】(事業所・代表者居住地が共に市内の場合)
◆ 国税：所得税・消費税及び地方消費税「様式その3の2」→直方税務署にて発行
◆ 市税：直方市の完納証明書（滞納のない証明書）→直方市役所1F2番窓口にて発行
　  ＊代表者個人が納税義務者となっているもの
</t>
    </r>
    <r>
      <rPr>
        <b/>
        <sz val="9"/>
        <rFont val="游ゴシック"/>
        <family val="3"/>
        <charset val="128"/>
        <scheme val="minor"/>
      </rPr>
      <t>ⅲ)</t>
    </r>
    <r>
      <rPr>
        <sz val="9"/>
        <rFont val="游ゴシック"/>
        <family val="3"/>
        <charset val="128"/>
        <scheme val="minor"/>
      </rPr>
      <t>【市内業者・個人】(事業所が市内で、代表者居住地は市外の場合)
◆ 国税：所得税・消費税及び地方消費税「様式その3の2」→代表者居住地の税務署にて発行
◆ 市税：代表者居住地の完納証明書（滞納のない証明書）→居住地の市区町村窓口等にて発行
    ＊直方市内の事業所所在地が確認できる書類を添付のこと
         →開業届又は⑧の所得税申告決算書/収支内訳書に直方市内の事業所所在地の記載があるもの</t>
    </r>
    <rPh sb="12" eb="15">
      <t>ジギョウショ</t>
    </rPh>
    <rPh sb="19" eb="22">
      <t>キョジュウチ</t>
    </rPh>
    <rPh sb="23" eb="24">
      <t>トモ</t>
    </rPh>
    <rPh sb="25" eb="27">
      <t>シナイ</t>
    </rPh>
    <rPh sb="223" eb="226">
      <t>キョ</t>
    </rPh>
    <rPh sb="253" eb="254">
      <t>トウ</t>
    </rPh>
    <rPh sb="264" eb="266">
      <t>ノオガタ</t>
    </rPh>
    <rPh sb="322" eb="326">
      <t>ノオガタシナイ</t>
    </rPh>
    <phoneticPr fontId="4"/>
  </si>
  <si>
    <t>その他【物品】</t>
    <rPh sb="4" eb="6">
      <t>ブッピン</t>
    </rPh>
    <phoneticPr fontId="4"/>
  </si>
  <si>
    <t>【委任先を定める場合は、下記に受任者の名称等を記載】</t>
    <rPh sb="15" eb="18">
      <t>ジュニンシャ</t>
    </rPh>
    <rPh sb="21" eb="22">
      <t>ナド</t>
    </rPh>
    <phoneticPr fontId="4"/>
  </si>
  <si>
    <t>163-0000</t>
    <phoneticPr fontId="4"/>
  </si>
  <si>
    <t>代表取締役</t>
    <rPh sb="0" eb="2">
      <t>ダイヒョウ</t>
    </rPh>
    <rPh sb="2" eb="5">
      <t>トリシマリヤク</t>
    </rPh>
    <phoneticPr fontId="4"/>
  </si>
  <si>
    <t>記入例　太郎</t>
    <rPh sb="0" eb="3">
      <t>キニュウレイ</t>
    </rPh>
    <rPh sb="4" eb="6">
      <t>タロウ</t>
    </rPh>
    <phoneticPr fontId="4"/>
  </si>
  <si>
    <t>キニュウレイ　タロウ</t>
    <phoneticPr fontId="4"/>
  </si>
  <si>
    <t>03-111-1111</t>
    <phoneticPr fontId="4"/>
  </si>
  <si>
    <t>03-222-2222</t>
    <phoneticPr fontId="4"/>
  </si>
  <si>
    <t>福岡県直方市殿町1丁目1-1</t>
    <rPh sb="0" eb="3">
      <t>フクオカケン</t>
    </rPh>
    <rPh sb="3" eb="6">
      <t>ノオガタシ</t>
    </rPh>
    <rPh sb="6" eb="8">
      <t>トノマチ</t>
    </rPh>
    <phoneticPr fontId="4"/>
  </si>
  <si>
    <t>東京都〇〇区〇〇1丁目1-1</t>
    <rPh sb="0" eb="3">
      <t>トウキョウト</t>
    </rPh>
    <rPh sb="5" eb="6">
      <t>ク</t>
    </rPh>
    <rPh sb="9" eb="11">
      <t>チョウメ</t>
    </rPh>
    <phoneticPr fontId="4"/>
  </si>
  <si>
    <t>株式会社テスト入力</t>
    <rPh sb="0" eb="4">
      <t>カブシキガイシャ</t>
    </rPh>
    <rPh sb="7" eb="9">
      <t>ニュウリョク</t>
    </rPh>
    <phoneticPr fontId="4"/>
  </si>
  <si>
    <t>株式会社テスト入力　直方支社</t>
    <rPh sb="10" eb="14">
      <t>ノオガタシシャ</t>
    </rPh>
    <phoneticPr fontId="4"/>
  </si>
  <si>
    <t>直方支社長</t>
    <rPh sb="0" eb="5">
      <t>ノオガタシシャチョウ</t>
    </rPh>
    <phoneticPr fontId="4"/>
  </si>
  <si>
    <t>0949-00-1111</t>
    <phoneticPr fontId="4"/>
  </si>
  <si>
    <t>0949-00-2222</t>
    <phoneticPr fontId="4"/>
  </si>
  <si>
    <t>822-0000</t>
    <phoneticPr fontId="4"/>
  </si>
  <si>
    <t>受任者　花子</t>
    <rPh sb="0" eb="3">
      <t>ジュニンシャ</t>
    </rPh>
    <rPh sb="4" eb="5">
      <t>ハナ</t>
    </rPh>
    <rPh sb="5" eb="6">
      <t>コ</t>
    </rPh>
    <phoneticPr fontId="4"/>
  </si>
  <si>
    <t>ジュニンシャ　ハナコ</t>
    <phoneticPr fontId="4"/>
  </si>
  <si>
    <t>事務担当　次郎</t>
    <rPh sb="0" eb="4">
      <t>ジムタントウ</t>
    </rPh>
    <rPh sb="5" eb="7">
      <t>ジロウ</t>
    </rPh>
    <phoneticPr fontId="4"/>
  </si>
  <si>
    <t>ジムタントウ　ジロウ</t>
    <phoneticPr fontId="4"/>
  </si>
  <si>
    <t>△△@test.com</t>
    <phoneticPr fontId="4"/>
  </si>
  <si>
    <t>申請担当　良子</t>
    <rPh sb="0" eb="2">
      <t>シンセイ</t>
    </rPh>
    <rPh sb="2" eb="4">
      <t>タントウ</t>
    </rPh>
    <rPh sb="5" eb="7">
      <t>ヨシコ</t>
    </rPh>
    <phoneticPr fontId="4"/>
  </si>
  <si>
    <t>0949-00-3333</t>
    <phoneticPr fontId="4"/>
  </si>
  <si>
    <t>テストニュウリョク</t>
    <phoneticPr fontId="4"/>
  </si>
  <si>
    <t>テストニュウリョク　ノオガタシシャ</t>
    <phoneticPr fontId="4"/>
  </si>
  <si>
    <t>郵便番号</t>
    <rPh sb="0" eb="4">
      <t>ユウビンバンゴウ</t>
    </rPh>
    <phoneticPr fontId="4"/>
  </si>
  <si>
    <t>※同一の業種を重複して選択はできません。
1業種3品目以内になっているかご確認ください。</t>
    <phoneticPr fontId="4"/>
  </si>
  <si>
    <r>
      <t xml:space="preserve">※電子申請する場合、このページの
記入・押印は不要です。
この様式の内容に誤りがある場合、
</t>
    </r>
    <r>
      <rPr>
        <b/>
        <sz val="20"/>
        <color rgb="FFFF0000"/>
        <rFont val="游ゴシック"/>
        <family val="3"/>
        <charset val="128"/>
        <scheme val="minor"/>
      </rPr>
      <t>様式1-1</t>
    </r>
    <r>
      <rPr>
        <b/>
        <sz val="20"/>
        <color theme="1"/>
        <rFont val="游ゴシック"/>
        <family val="3"/>
        <charset val="128"/>
        <scheme val="minor"/>
      </rPr>
      <t>を修正してください。</t>
    </r>
    <rPh sb="1" eb="5">
      <t>デンシシンセイ</t>
    </rPh>
    <rPh sb="7" eb="9">
      <t>バアイ</t>
    </rPh>
    <rPh sb="17" eb="19">
      <t>キニュウ</t>
    </rPh>
    <rPh sb="20" eb="22">
      <t>オウイン</t>
    </rPh>
    <rPh sb="23" eb="25">
      <t>フヨウ</t>
    </rPh>
    <phoneticPr fontId="4"/>
  </si>
  <si>
    <t>1　私（当社及び当社の役員）は、暴力団員による不当な行為の防止等に関する法律（平成3年法律第77号）第2条第2号に規定する暴力団又は同条第6号に規定する暴力団員ではありません。
2　私（当社及び当社の役員）は、暴力団又は暴力団員と密接な関係又は社会的に非難される関係を有していません。
3　私（当社及び当社の役員）は、直方市暴力団等追放推進条例（平成20年直方市条例第20号）第2条に規定する暴力団の構成員であるかについて直方警察署に照会することを同意します。
4　指名登録及び物品の購入・製造の請負・業務委託等を市が発注する際に必要があるときは、課税資料等の調査を官公署に依頼し、報告を求めることに同意します。
5　この誓約が事実と相違することが判明した場合は、直方市から競争入札参加資格の取消し、指名停止、契約解除等いかなる措置を受け、かつ、その事実を公表されても異存ありません。</t>
    <phoneticPr fontId="4"/>
  </si>
  <si>
    <t>※　①～⑫の書類を番号順に並べ、ダブルクリップで留める、またはクリアファイルに入れてください。</t>
    <rPh sb="13" eb="14">
      <t>ナラ</t>
    </rPh>
    <rPh sb="24" eb="25">
      <t>ト</t>
    </rPh>
    <rPh sb="39" eb="40">
      <t>イ</t>
    </rPh>
    <phoneticPr fontId="4"/>
  </si>
  <si>
    <t>選挙事務、翻訳・通訳、登記業務、ふるさと納税代行業務、採用試験関連</t>
    <rPh sb="2" eb="4">
      <t>ジム</t>
    </rPh>
    <rPh sb="31" eb="33">
      <t>カンレン</t>
    </rPh>
    <phoneticPr fontId="4"/>
  </si>
  <si>
    <t>※【業種】を選択すると、【業種番号】が自動入力されます。</t>
    <rPh sb="2" eb="4">
      <t>ギョウシュ</t>
    </rPh>
    <rPh sb="6" eb="8">
      <t>センタク</t>
    </rPh>
    <rPh sb="13" eb="17">
      <t>ギョウシュバンゴウ</t>
    </rPh>
    <rPh sb="19" eb="23">
      <t>ジドウニュウリョク</t>
    </rPh>
    <phoneticPr fontId="4"/>
  </si>
  <si>
    <r>
      <t>※この様式の内容に誤りがある場合、</t>
    </r>
    <r>
      <rPr>
        <b/>
        <sz val="14"/>
        <color rgb="FFFF0000"/>
        <rFont val="游ゴシック"/>
        <family val="3"/>
        <charset val="128"/>
        <scheme val="minor"/>
      </rPr>
      <t>様式1-1</t>
    </r>
    <r>
      <rPr>
        <b/>
        <sz val="14"/>
        <color theme="1"/>
        <rFont val="游ゴシック"/>
        <family val="3"/>
        <charset val="128"/>
        <scheme val="minor"/>
      </rPr>
      <t>を修正してください。
電子申請する場合、このページの
押印は不要です。
委任しない場合でも、このシートは</t>
    </r>
    <r>
      <rPr>
        <b/>
        <sz val="14"/>
        <color rgb="FFFF0000"/>
        <rFont val="游ゴシック"/>
        <family val="3"/>
        <charset val="128"/>
        <scheme val="minor"/>
      </rPr>
      <t>削除しない</t>
    </r>
    <r>
      <rPr>
        <b/>
        <sz val="14"/>
        <color theme="1"/>
        <rFont val="游ゴシック"/>
        <family val="3"/>
        <charset val="128"/>
        <scheme val="minor"/>
      </rPr>
      <t>でください。</t>
    </r>
    <rPh sb="34" eb="38">
      <t>デンシシンセイ</t>
    </rPh>
    <rPh sb="40" eb="42">
      <t>バアイ</t>
    </rPh>
    <rPh sb="50" eb="52">
      <t>オウイン</t>
    </rPh>
    <rPh sb="53" eb="55">
      <t>フヨウ</t>
    </rPh>
    <rPh sb="59" eb="61">
      <t>イニン</t>
    </rPh>
    <rPh sb="64" eb="66">
      <t>バアイ</t>
    </rPh>
    <rPh sb="75" eb="77">
      <t>サクジョ</t>
    </rPh>
    <phoneticPr fontId="4"/>
  </si>
  <si>
    <r>
      <rPr>
        <b/>
        <sz val="20"/>
        <color theme="1"/>
        <rFont val="游ゴシック"/>
        <family val="3"/>
        <charset val="128"/>
        <scheme val="minor"/>
      </rPr>
      <t>※電子申請する場合</t>
    </r>
    <r>
      <rPr>
        <b/>
        <sz val="16"/>
        <color theme="1"/>
        <rFont val="游ゴシック"/>
        <family val="3"/>
        <charset val="128"/>
        <scheme val="minor"/>
      </rPr>
      <t xml:space="preserve">
①このページを印刷して使用印と実印を押印してください。
②押印後、この申請書をスキャンし、PDFを作成してください。
③電子申請入力フォームに添付してください。
</t>
    </r>
    <r>
      <rPr>
        <b/>
        <sz val="22"/>
        <color theme="1"/>
        <rFont val="游ゴシック"/>
        <family val="3"/>
        <charset val="128"/>
        <scheme val="minor"/>
      </rPr>
      <t xml:space="preserve">※この様式の内容に誤りがある場合、
</t>
    </r>
    <r>
      <rPr>
        <b/>
        <sz val="22"/>
        <color rgb="FFFF0000"/>
        <rFont val="游ゴシック"/>
        <family val="3"/>
        <charset val="128"/>
        <scheme val="minor"/>
      </rPr>
      <t>様式1-1</t>
    </r>
    <r>
      <rPr>
        <b/>
        <sz val="22"/>
        <color theme="1"/>
        <rFont val="游ゴシック"/>
        <family val="3"/>
        <charset val="128"/>
        <scheme val="minor"/>
      </rPr>
      <t>を修正してください。</t>
    </r>
    <rPh sb="1" eb="5">
      <t>デンシシンセイ</t>
    </rPh>
    <rPh sb="7" eb="9">
      <t>バアイ</t>
    </rPh>
    <rPh sb="17" eb="19">
      <t>インサツ</t>
    </rPh>
    <rPh sb="21" eb="24">
      <t>シヨウイン</t>
    </rPh>
    <rPh sb="25" eb="27">
      <t>ジツイン</t>
    </rPh>
    <rPh sb="28" eb="30">
      <t>オウイン</t>
    </rPh>
    <rPh sb="39" eb="41">
      <t>オウイン</t>
    </rPh>
    <rPh sb="41" eb="42">
      <t>ゴ</t>
    </rPh>
    <rPh sb="45" eb="48">
      <t>シンセイショ</t>
    </rPh>
    <rPh sb="59" eb="61">
      <t>サクセイ</t>
    </rPh>
    <rPh sb="70" eb="74">
      <t>デンシシンセイ</t>
    </rPh>
    <rPh sb="74" eb="76">
      <t>ニュウリョク</t>
    </rPh>
    <rPh sb="81" eb="83">
      <t>テンプ</t>
    </rPh>
    <phoneticPr fontId="4"/>
  </si>
  <si>
    <r>
      <t xml:space="preserve">※この様式のみ
</t>
    </r>
    <r>
      <rPr>
        <b/>
        <u/>
        <sz val="18"/>
        <color rgb="FFFF0000"/>
        <rFont val="游ゴシック"/>
        <family val="3"/>
        <charset val="128"/>
        <scheme val="minor"/>
      </rPr>
      <t>任意様式</t>
    </r>
    <r>
      <rPr>
        <b/>
        <sz val="18"/>
        <color theme="1"/>
        <rFont val="游ゴシック"/>
        <family val="3"/>
        <charset val="128"/>
        <scheme val="minor"/>
      </rPr>
      <t>での提出も可</t>
    </r>
    <rPh sb="3" eb="5">
      <t>ヨウシキ</t>
    </rPh>
    <rPh sb="8" eb="12">
      <t>ニンイヨウシキ</t>
    </rPh>
    <rPh sb="14" eb="16">
      <t>テイシュツ</t>
    </rPh>
    <rPh sb="17" eb="18">
      <t>カ</t>
    </rPh>
    <phoneticPr fontId="4"/>
  </si>
  <si>
    <r>
      <t>教育指導</t>
    </r>
    <r>
      <rPr>
        <sz val="8"/>
        <color theme="1"/>
        <rFont val="ＭＳ 明朝"/>
        <family val="1"/>
        <charset val="128"/>
      </rPr>
      <t/>
    </r>
    <phoneticPr fontId="4"/>
  </si>
  <si>
    <t>具体的に記入すること（3つ以内）</t>
    <phoneticPr fontId="4"/>
  </si>
  <si>
    <t>空調、灯具、電話機、無線機</t>
    <phoneticPr fontId="4"/>
  </si>
  <si>
    <t>教育用品</t>
    <phoneticPr fontId="4"/>
  </si>
  <si>
    <t>保健室備品（身長体重計、ﾍﾞｯﾄﾞ等）、療育関連備品、おもちゃ</t>
    <phoneticPr fontId="4"/>
  </si>
  <si>
    <t>04</t>
    <phoneticPr fontId="4"/>
  </si>
  <si>
    <r>
      <t>種、ﾎﾟｯﾄ苗、土、肥料、除草剤、植木、鳥獣捕獲用籠、飼料、</t>
    </r>
    <r>
      <rPr>
        <u/>
        <sz val="8"/>
        <color rgb="FFFF0000"/>
        <rFont val="ＭＳ 明朝"/>
        <family val="1"/>
        <charset val="128"/>
      </rPr>
      <t>農薬</t>
    </r>
    <r>
      <rPr>
        <u/>
        <vertAlign val="superscript"/>
        <sz val="10"/>
        <color rgb="FFFF0000"/>
        <rFont val="ＭＳ 明朝"/>
        <family val="1"/>
        <charset val="128"/>
      </rPr>
      <t>※</t>
    </r>
    <phoneticPr fontId="4"/>
  </si>
  <si>
    <t>05</t>
    <phoneticPr fontId="4"/>
  </si>
  <si>
    <t>（可能な場合は、修理を含む。）</t>
  </si>
  <si>
    <t>06</t>
    <phoneticPr fontId="4"/>
  </si>
  <si>
    <t>ﾊﾟﾝ、調理ﾊﾟﾝ、菓子ﾊﾟﾝ、お菓子</t>
    <phoneticPr fontId="4"/>
  </si>
  <si>
    <t>（企画・編集ﾃﾞｻﾞｲﾝは含まない。）</t>
  </si>
  <si>
    <t>（可能な場合は、廃棄を含む。）</t>
  </si>
  <si>
    <t>（可能な場合は、廃棄を含む。機器の購入は各業種・品目を指名希望すること。）</t>
  </si>
  <si>
    <r>
      <rPr>
        <u/>
        <sz val="8"/>
        <color rgb="FFFF0000"/>
        <rFont val="ＭＳ 明朝"/>
        <family val="1"/>
        <charset val="128"/>
      </rPr>
      <t>電力供給</t>
    </r>
    <r>
      <rPr>
        <u/>
        <vertAlign val="superscript"/>
        <sz val="10"/>
        <color rgb="FFFF0000"/>
        <rFont val="ＭＳ 明朝"/>
        <family val="1"/>
        <charset val="128"/>
      </rPr>
      <t>※</t>
    </r>
    <r>
      <rPr>
        <sz val="8"/>
        <color theme="1"/>
        <rFont val="ＭＳ 明朝"/>
        <family val="1"/>
        <charset val="128"/>
      </rPr>
      <t>、葬儀備品、火葬炉用品、等具体的に記入すること（</t>
    </r>
    <r>
      <rPr>
        <sz val="8"/>
        <color theme="1"/>
        <rFont val="OCRB"/>
        <family val="3"/>
      </rPr>
      <t>3</t>
    </r>
    <r>
      <rPr>
        <sz val="8"/>
        <color theme="1"/>
        <rFont val="ＭＳ 明朝"/>
        <family val="1"/>
        <charset val="128"/>
      </rPr>
      <t>つ以内）</t>
    </r>
    <phoneticPr fontId="4"/>
  </si>
  <si>
    <t>□</t>
  </si>
  <si>
    <t>□</t>
    <phoneticPr fontId="4"/>
  </si>
  <si>
    <t>業者
チェック欄</t>
    <rPh sb="0" eb="1">
      <t>ゴウ</t>
    </rPh>
    <rPh sb="1" eb="2">
      <t>モノ</t>
    </rPh>
    <rPh sb="7" eb="8">
      <t>ラン</t>
    </rPh>
    <phoneticPr fontId="4"/>
  </si>
  <si>
    <t>※　本チェックリストの記載誤り（記載漏れ等）は、申請内容の審査には影響しません。</t>
    <rPh sb="2" eb="3">
      <t>ホン</t>
    </rPh>
    <rPh sb="11" eb="13">
      <t>キサイ</t>
    </rPh>
    <rPh sb="13" eb="14">
      <t>アヤマ</t>
    </rPh>
    <rPh sb="16" eb="18">
      <t>キサイ</t>
    </rPh>
    <rPh sb="18" eb="19">
      <t>モ</t>
    </rPh>
    <rPh sb="20" eb="21">
      <t>ナド</t>
    </rPh>
    <rPh sb="24" eb="26">
      <t>シンセイ</t>
    </rPh>
    <rPh sb="26" eb="28">
      <t>ナイヨウ</t>
    </rPh>
    <rPh sb="29" eb="31">
      <t>シンサ</t>
    </rPh>
    <rPh sb="33" eb="35">
      <t>エイキョウ</t>
    </rPh>
    <phoneticPr fontId="4"/>
  </si>
  <si>
    <t>□</t>
    <phoneticPr fontId="4"/>
  </si>
  <si>
    <r>
      <t>注意1）</t>
    </r>
    <r>
      <rPr>
        <b/>
        <u/>
        <sz val="10"/>
        <color theme="1"/>
        <rFont val="ＭＳ 明朝"/>
        <family val="1"/>
        <charset val="128"/>
      </rPr>
      <t>各業種の品目「その他」のみ、具体的に3つ以内例示品目を記入すること。</t>
    </r>
    <r>
      <rPr>
        <sz val="10"/>
        <color theme="1"/>
        <rFont val="ＭＳ 明朝"/>
        <family val="1"/>
        <charset val="128"/>
      </rPr>
      <t xml:space="preserve">
注意2）</t>
    </r>
    <r>
      <rPr>
        <b/>
        <u/>
        <sz val="10"/>
        <color rgb="FFFF0000"/>
        <rFont val="ＭＳ 明朝"/>
        <family val="1"/>
        <charset val="128"/>
      </rPr>
      <t>※印</t>
    </r>
    <r>
      <rPr>
        <b/>
        <u/>
        <sz val="10"/>
        <color theme="1"/>
        <rFont val="ＭＳ 明朝"/>
        <family val="1"/>
        <charset val="128"/>
      </rPr>
      <t>の品目や例示品目を登録される場合は、許可書等の写しを提出すること。</t>
    </r>
    <r>
      <rPr>
        <u/>
        <sz val="10"/>
        <color theme="1"/>
        <rFont val="ＭＳ 明朝"/>
        <family val="1"/>
        <charset val="128"/>
      </rPr>
      <t>（【別表2】「営業に関し必要な許可・認可等一覧表」を参考とする。</t>
    </r>
    <r>
      <rPr>
        <sz val="10"/>
        <color theme="1"/>
        <rFont val="ＭＳ 明朝"/>
        <family val="1"/>
        <charset val="128"/>
      </rPr>
      <t>許可なく営業できる例示品目の場合は除く。）
注意3）※印以外の品目を申請する場合であっても、その営業内容が許可・認可を必要とする場合には、それを証する書類の写しを添付すること。</t>
    </r>
    <phoneticPr fontId="4"/>
  </si>
  <si>
    <t>01</t>
    <phoneticPr fontId="4"/>
  </si>
  <si>
    <t>事務用品</t>
    <phoneticPr fontId="4"/>
  </si>
  <si>
    <t>（可能な場合は、修理や移動、廃棄も含む。）</t>
    <phoneticPr fontId="4"/>
  </si>
  <si>
    <t>02</t>
    <phoneticPr fontId="4"/>
  </si>
  <si>
    <t>（可能な場合は、修理や移動、廃棄も含む。）</t>
    <phoneticPr fontId="4"/>
  </si>
  <si>
    <r>
      <t>書籍等（</t>
    </r>
    <r>
      <rPr>
        <sz val="8"/>
        <color theme="1"/>
        <rFont val="ＭＳ 明朝"/>
        <family val="1"/>
        <charset val="128"/>
      </rPr>
      <t>事務上使用する書籍も含む）</t>
    </r>
    <phoneticPr fontId="4"/>
  </si>
  <si>
    <t>03</t>
    <phoneticPr fontId="4"/>
  </si>
  <si>
    <t>04</t>
    <phoneticPr fontId="4"/>
  </si>
  <si>
    <t>07</t>
    <phoneticPr fontId="4"/>
  </si>
  <si>
    <r>
      <t>食料品</t>
    </r>
    <r>
      <rPr>
        <u/>
        <vertAlign val="superscript"/>
        <sz val="10"/>
        <color rgb="FFFF0000"/>
        <rFont val="ＭＳ 明朝"/>
        <family val="1"/>
        <charset val="128"/>
      </rPr>
      <t>※</t>
    </r>
    <phoneticPr fontId="4"/>
  </si>
  <si>
    <t>（学校給食用物資の納入は、教育委員会で業者登録が必要。）</t>
    <phoneticPr fontId="4"/>
  </si>
  <si>
    <t>パン・菓子類</t>
    <phoneticPr fontId="4"/>
  </si>
  <si>
    <t>飲料</t>
    <phoneticPr fontId="4"/>
  </si>
  <si>
    <r>
      <rPr>
        <u/>
        <sz val="8"/>
        <color rgb="FFFF0000"/>
        <rFont val="ＭＳ 明朝"/>
        <family val="1"/>
        <charset val="128"/>
      </rPr>
      <t>酒※</t>
    </r>
    <r>
      <rPr>
        <sz val="8"/>
        <color theme="1"/>
        <rFont val="ＭＳ 明朝"/>
        <family val="1"/>
        <charset val="128"/>
      </rPr>
      <t>、飲料水、茶、氷</t>
    </r>
    <phoneticPr fontId="4"/>
  </si>
  <si>
    <t>08</t>
    <phoneticPr fontId="4"/>
  </si>
  <si>
    <t>ﾊﾟﾝﾌﾚｯﾄ､ﾃｷｽﾄ､ﾎﾟｽﾀｰ､ｼｰﾙ､卒業証書</t>
    <phoneticPr fontId="4"/>
  </si>
  <si>
    <t>DPE・マイクロフィルム</t>
    <phoneticPr fontId="4"/>
  </si>
  <si>
    <t>現像、焼き付け、引き伸ばし、ﾏｲｸﾛﾌｨﾙﾑ</t>
    <phoneticPr fontId="4"/>
  </si>
  <si>
    <t>09</t>
    <phoneticPr fontId="4"/>
  </si>
  <si>
    <r>
      <t>医薬品</t>
    </r>
    <r>
      <rPr>
        <u/>
        <vertAlign val="superscript"/>
        <sz val="10"/>
        <color rgb="FFFF0000"/>
        <rFont val="ＭＳ 明朝"/>
        <family val="1"/>
        <charset val="128"/>
      </rPr>
      <t>※</t>
    </r>
    <phoneticPr fontId="4"/>
  </si>
  <si>
    <t>02</t>
    <phoneticPr fontId="4"/>
  </si>
  <si>
    <t>03</t>
    <phoneticPr fontId="4"/>
  </si>
  <si>
    <r>
      <t>車両</t>
    </r>
    <r>
      <rPr>
        <sz val="8"/>
        <color theme="8"/>
        <rFont val="ＭＳ 明朝"/>
        <family val="1"/>
        <charset val="128"/>
      </rPr>
      <t/>
    </r>
    <phoneticPr fontId="4"/>
  </si>
  <si>
    <t>06</t>
    <phoneticPr fontId="4"/>
  </si>
  <si>
    <t>機械器具</t>
    <phoneticPr fontId="4"/>
  </si>
  <si>
    <r>
      <rPr>
        <u/>
        <sz val="8"/>
        <color rgb="FFFF0000"/>
        <rFont val="OCRB"/>
        <family val="3"/>
      </rPr>
      <t>AED</t>
    </r>
    <r>
      <rPr>
        <u/>
        <vertAlign val="superscript"/>
        <sz val="10"/>
        <color rgb="FFFF0000"/>
        <rFont val="ＭＳ 明朝"/>
        <family val="1"/>
        <charset val="128"/>
      </rPr>
      <t>※</t>
    </r>
    <r>
      <rPr>
        <sz val="8"/>
        <color theme="1"/>
        <rFont val="ＭＳ 明朝"/>
        <family val="1"/>
        <charset val="128"/>
      </rPr>
      <t>、撮影装置、車椅子、</t>
    </r>
    <r>
      <rPr>
        <sz val="8"/>
        <color theme="1"/>
        <rFont val="ＭＳ 明朝"/>
        <family val="1"/>
        <charset val="128"/>
      </rPr>
      <t>介護ﾍﾞｯﾄﾞ、義肢・装具、血圧計、舌圧子、介護・福祉用品</t>
    </r>
    <phoneticPr fontId="4"/>
  </si>
  <si>
    <r>
      <t>（可能な場合は、修理や移動、廃棄</t>
    </r>
    <r>
      <rPr>
        <sz val="8"/>
        <color theme="1"/>
        <rFont val="ＭＳ 明朝"/>
        <family val="1"/>
        <charset val="128"/>
      </rPr>
      <t>も含む。）</t>
    </r>
    <phoneticPr fontId="4"/>
  </si>
  <si>
    <t>建設機械器具・農業機械器具</t>
    <phoneticPr fontId="4"/>
  </si>
  <si>
    <r>
      <t>舞台装置等</t>
    </r>
    <r>
      <rPr>
        <sz val="8"/>
        <color theme="1"/>
        <rFont val="ＭＳ 明朝"/>
        <family val="1"/>
        <charset val="128"/>
      </rPr>
      <t>（道具等含む）</t>
    </r>
    <phoneticPr fontId="4"/>
  </si>
  <si>
    <r>
      <t>（可能な場合は、移動</t>
    </r>
    <r>
      <rPr>
        <sz val="8"/>
        <color theme="1"/>
        <rFont val="ＭＳ 明朝"/>
        <family val="1"/>
        <charset val="128"/>
      </rPr>
      <t>も含む。）</t>
    </r>
    <phoneticPr fontId="4"/>
  </si>
  <si>
    <t>修理・点検</t>
    <phoneticPr fontId="4"/>
  </si>
  <si>
    <t>車検、点検、修理</t>
    <phoneticPr fontId="4"/>
  </si>
  <si>
    <r>
      <t>金属・鉄屑</t>
    </r>
    <r>
      <rPr>
        <sz val="8"/>
        <color theme="1"/>
        <rFont val="ＭＳ 明朝"/>
        <family val="1"/>
        <charset val="128"/>
      </rPr>
      <t>（</t>
    </r>
    <r>
      <rPr>
        <sz val="8"/>
        <color theme="1"/>
        <rFont val="OCRB"/>
        <family val="3"/>
      </rPr>
      <t>15</t>
    </r>
    <r>
      <rPr>
        <sz val="8"/>
        <color theme="1"/>
        <rFont val="ＭＳ 明朝"/>
        <family val="1"/>
        <charset val="128"/>
      </rPr>
      <t>不用品回収</t>
    </r>
    <r>
      <rPr>
        <sz val="8"/>
        <color theme="1"/>
        <rFont val="OCRB"/>
        <family val="3"/>
      </rPr>
      <t>03</t>
    </r>
    <r>
      <rPr>
        <sz val="8"/>
        <color theme="1"/>
        <rFont val="ＭＳ 明朝"/>
        <family val="1"/>
        <charset val="128"/>
      </rPr>
      <t>車両を除く）</t>
    </r>
    <phoneticPr fontId="4"/>
  </si>
  <si>
    <t>04</t>
    <phoneticPr fontId="4"/>
  </si>
  <si>
    <t>伐採木類、家財処分、等具体的に記入すること（3つ以内）</t>
    <phoneticPr fontId="4"/>
  </si>
  <si>
    <t>看板、案内表示板、選挙看板、避難標識、避難誘導標識</t>
    <phoneticPr fontId="4"/>
  </si>
  <si>
    <t>鋼材・鋳鉄管・陶管</t>
    <phoneticPr fontId="4"/>
  </si>
  <si>
    <t>鋼管、鉄蓋、ｸﾞﾚｰﾁﾝｸﾞ、ﾏﾝﾎｰﾙ、鋳鉄管、陶管</t>
    <phoneticPr fontId="4"/>
  </si>
  <si>
    <t>砂、砕石、真砂土、ｾﾒﾝﾄ、石灰類、生ｺﾝｸﾘｰﾄ</t>
    <phoneticPr fontId="4"/>
  </si>
  <si>
    <t>道路保安用品・補修材</t>
    <phoneticPr fontId="4"/>
  </si>
  <si>
    <t>土のう、鉄ﾊﾞﾘｹｰﾄﾞ、三角ｺｰﾝ、ｺｰﾝﾊﾞｰ、ﾅﾏｼ鉄線、ﾄﾗﾛｰﾌﾟ、塩化ｶﾙｼｳﾑ、油・液体吸着剤、ｶｰﾌﾞﾐﾗｰ、電柱ﾊﾞﾝﾄﾞ、両面取付金具、常温合材、ｱｽﾌｧﾙﾄ乳剤、ｱｽﾌｧﾙﾄ合材（蜜粒式）ｱｽﾌｧﾙﾄ合材（ﾄﾍﾟｶﾌﾟﾗﾝﾄ渡し）、ｱｽﾌｧﾙﾄ補修材</t>
    <phoneticPr fontId="4"/>
  </si>
  <si>
    <t>01</t>
    <phoneticPr fontId="4"/>
  </si>
  <si>
    <r>
      <t>注意1）</t>
    </r>
    <r>
      <rPr>
        <b/>
        <u/>
        <sz val="10"/>
        <color theme="1"/>
        <rFont val="ＭＳ 明朝"/>
        <family val="1"/>
        <charset val="128"/>
      </rPr>
      <t>各業種の</t>
    </r>
    <r>
      <rPr>
        <b/>
        <u/>
        <sz val="10"/>
        <color rgb="FFFF0000"/>
        <rFont val="ＭＳ 明朝"/>
        <family val="1"/>
        <charset val="128"/>
      </rPr>
      <t>全ての品目</t>
    </r>
    <r>
      <rPr>
        <b/>
        <u/>
        <sz val="10"/>
        <color theme="1"/>
        <rFont val="ＭＳ 明朝"/>
        <family val="1"/>
        <charset val="128"/>
      </rPr>
      <t>において、具体的に3つ以内例示品目を記入すること。</t>
    </r>
    <r>
      <rPr>
        <sz val="10"/>
        <color theme="1"/>
        <rFont val="ＭＳ 明朝"/>
        <family val="1"/>
        <charset val="128"/>
      </rPr>
      <t xml:space="preserve">
注意2）</t>
    </r>
    <r>
      <rPr>
        <u/>
        <sz val="10"/>
        <color theme="1"/>
        <rFont val="ＭＳ 明朝"/>
        <family val="1"/>
        <charset val="128"/>
      </rPr>
      <t xml:space="preserve">※印の品目や例示品目を登録される場合は、許可書等の写しを提出すること。（【別表2】「営業に関し
</t>
    </r>
    <r>
      <rPr>
        <sz val="10"/>
        <color theme="1"/>
        <rFont val="ＭＳ 明朝"/>
        <family val="1"/>
        <charset val="128"/>
      </rPr>
      <t xml:space="preserve">       </t>
    </r>
    <r>
      <rPr>
        <u/>
        <sz val="10"/>
        <color theme="1"/>
        <rFont val="ＭＳ 明朝"/>
        <family val="1"/>
        <charset val="128"/>
      </rPr>
      <t>必要な許可・認可等一覧表」を参考とする。</t>
    </r>
    <r>
      <rPr>
        <sz val="10"/>
        <color theme="1"/>
        <rFont val="ＭＳ 明朝"/>
        <family val="1"/>
        <charset val="128"/>
      </rPr>
      <t>但し許可なく営業できる例示品目の場合は除く。）
注意3）※印以外の品目についても許可がないと営業できない場合は添付すること。</t>
    </r>
    <phoneticPr fontId="4"/>
  </si>
  <si>
    <r>
      <t>し尿汲み取り、浄化槽清掃、道路</t>
    </r>
    <r>
      <rPr>
        <sz val="10.5"/>
        <color theme="1"/>
        <rFont val="ＭＳ 明朝"/>
        <family val="1"/>
        <charset val="128"/>
      </rPr>
      <t>、</t>
    </r>
    <r>
      <rPr>
        <sz val="8"/>
        <color theme="1"/>
        <rFont val="ＭＳ 明朝"/>
        <family val="1"/>
        <charset val="128"/>
      </rPr>
      <t>除草、貯水槽清掃、配管洗浄、等具体的に記入すること（</t>
    </r>
    <r>
      <rPr>
        <sz val="8"/>
        <color theme="1"/>
        <rFont val="OCRB"/>
        <family val="3"/>
      </rPr>
      <t>3</t>
    </r>
    <r>
      <rPr>
        <sz val="8"/>
        <color theme="1"/>
        <rFont val="ＭＳ 明朝"/>
        <family val="1"/>
        <charset val="128"/>
      </rPr>
      <t>つ以内）</t>
    </r>
    <phoneticPr fontId="4"/>
  </si>
  <si>
    <t>収納代行業務</t>
    <phoneticPr fontId="4"/>
  </si>
  <si>
    <t>レセプト点検</t>
    <phoneticPr fontId="4"/>
  </si>
  <si>
    <t>体育指導、保健指導、ICT支援員、外国語指導(ALT)</t>
    <phoneticPr fontId="4"/>
  </si>
  <si>
    <t>具体的に記入すること（3つ以内）</t>
    <phoneticPr fontId="4"/>
  </si>
  <si>
    <r>
      <t>人材派遣</t>
    </r>
    <r>
      <rPr>
        <u/>
        <sz val="8"/>
        <color rgb="FFFF0000"/>
        <rFont val="ＭＳ 明朝"/>
        <family val="1"/>
        <charset val="128"/>
      </rPr>
      <t>※</t>
    </r>
    <phoneticPr fontId="4"/>
  </si>
  <si>
    <t>その他</t>
    <phoneticPr fontId="4"/>
  </si>
  <si>
    <t>議会配信ｻｰﾋﾞｽ、情報通知ｻｰﾋﾞｽ、SaaS</t>
    <phoneticPr fontId="4"/>
  </si>
  <si>
    <t>通信回線提供、等具体的に記入すること（3つ以内）</t>
    <phoneticPr fontId="4"/>
  </si>
  <si>
    <r>
      <t>（</t>
    </r>
    <r>
      <rPr>
        <sz val="8"/>
        <color theme="1"/>
        <rFont val="OCRB"/>
        <family val="3"/>
      </rPr>
      <t>43</t>
    </r>
    <r>
      <rPr>
        <sz val="8"/>
        <color theme="1"/>
        <rFont val="ＭＳ 明朝"/>
        <family val="1"/>
        <charset val="128"/>
      </rPr>
      <t>文化財調査・修復を除く）</t>
    </r>
    <phoneticPr fontId="4"/>
  </si>
  <si>
    <t>健康診断、寄生虫卵検査、検便検査、要介護認定調査</t>
    <phoneticPr fontId="4"/>
  </si>
  <si>
    <t>調査・研究（シンクタンク等）</t>
    <phoneticPr fontId="4"/>
  </si>
  <si>
    <t>世論・市場調査</t>
    <phoneticPr fontId="4"/>
  </si>
  <si>
    <t>学力調査、建築物調査、等具体的に記入すること（3つ以内）</t>
    <phoneticPr fontId="4"/>
  </si>
  <si>
    <t>広告・宣伝</t>
    <phoneticPr fontId="4"/>
  </si>
  <si>
    <t>事務用機器</t>
    <phoneticPr fontId="4"/>
  </si>
  <si>
    <t>電算システム・電算ソフト</t>
    <phoneticPr fontId="4"/>
  </si>
  <si>
    <r>
      <t>（</t>
    </r>
    <r>
      <rPr>
        <sz val="8"/>
        <color theme="1"/>
        <rFont val="OCRB"/>
        <family val="3"/>
      </rPr>
      <t>42</t>
    </r>
    <r>
      <rPr>
        <sz val="8"/>
        <color theme="1"/>
        <rFont val="ＭＳ 明朝"/>
        <family val="1"/>
        <charset val="128"/>
      </rPr>
      <t>ﾘｰｽ･ﾚﾝﾀﾙ</t>
    </r>
    <r>
      <rPr>
        <sz val="8"/>
        <color theme="1"/>
        <rFont val="OCRB"/>
        <family val="3"/>
      </rPr>
      <t>06</t>
    </r>
    <r>
      <rPr>
        <sz val="8"/>
        <color theme="1"/>
        <rFont val="ＭＳ 明朝"/>
        <family val="1"/>
        <charset val="128"/>
      </rPr>
      <t>建設関係車両を除く）</t>
    </r>
    <phoneticPr fontId="4"/>
  </si>
  <si>
    <r>
      <t>（</t>
    </r>
    <r>
      <rPr>
        <sz val="8"/>
        <color theme="1"/>
        <rFont val="OCRB"/>
        <family val="3"/>
      </rPr>
      <t>43</t>
    </r>
    <r>
      <rPr>
        <sz val="8"/>
        <color theme="1"/>
        <rFont val="ＭＳ 明朝"/>
        <family val="1"/>
        <charset val="128"/>
      </rPr>
      <t>文化財調査・修復</t>
    </r>
    <r>
      <rPr>
        <sz val="8"/>
        <color theme="1"/>
        <rFont val="OCRB"/>
        <family val="3"/>
      </rPr>
      <t>03</t>
    </r>
    <r>
      <rPr>
        <sz val="8"/>
        <color theme="1"/>
        <rFont val="ＭＳ 明朝"/>
        <family val="1"/>
        <charset val="128"/>
      </rPr>
      <t>埋蔵文化財調査用重機等ﾘｰｽを除く）</t>
    </r>
    <phoneticPr fontId="4"/>
  </si>
  <si>
    <t>厨房機器、等具体的に記入すること（3つ以内）</t>
    <phoneticPr fontId="4"/>
  </si>
  <si>
    <r>
      <t xml:space="preserve">給食調理
</t>
    </r>
    <r>
      <rPr>
        <u/>
        <sz val="8"/>
        <color rgb="FFFF0000"/>
        <rFont val="ＭＳ 明朝"/>
        <family val="1"/>
        <charset val="128"/>
      </rPr>
      <t>（運搬を含む）</t>
    </r>
    <r>
      <rPr>
        <u/>
        <vertAlign val="superscript"/>
        <sz val="10"/>
        <color rgb="FFFF0000"/>
        <rFont val="ＭＳ 明朝"/>
        <family val="1"/>
        <charset val="128"/>
      </rPr>
      <t>※</t>
    </r>
    <phoneticPr fontId="4"/>
  </si>
  <si>
    <r>
      <rPr>
        <u/>
        <sz val="8"/>
        <color rgb="FFFF0000"/>
        <rFont val="ＭＳ 明朝"/>
        <family val="1"/>
        <charset val="128"/>
      </rPr>
      <t>医療用酸素※</t>
    </r>
    <r>
      <rPr>
        <sz val="8"/>
        <color theme="1"/>
        <rFont val="ＭＳ 明朝"/>
        <family val="1"/>
        <charset val="128"/>
      </rPr>
      <t>、油処理剤、等具体的に記入すること（</t>
    </r>
    <r>
      <rPr>
        <sz val="8"/>
        <color theme="1"/>
        <rFont val="OCRB"/>
        <family val="3"/>
      </rPr>
      <t>3</t>
    </r>
    <r>
      <rPr>
        <sz val="8"/>
        <color theme="1"/>
        <rFont val="ＭＳ 明朝"/>
        <family val="1"/>
        <charset val="128"/>
      </rPr>
      <t>つ以内）</t>
    </r>
    <rPh sb="0" eb="5">
      <t>イリョウヨウサンソ</t>
    </rPh>
    <rPh sb="7" eb="8">
      <t>アブラ</t>
    </rPh>
    <rPh sb="8" eb="11">
      <t>ショリザイ</t>
    </rPh>
    <phoneticPr fontId="4"/>
  </si>
  <si>
    <r>
      <t>酸素</t>
    </r>
    <r>
      <rPr>
        <sz val="8"/>
        <color theme="1"/>
        <rFont val="OCRB"/>
        <family val="3"/>
      </rPr>
      <t>(09</t>
    </r>
    <r>
      <rPr>
        <sz val="8"/>
        <color theme="1"/>
        <rFont val="ＭＳ 明朝"/>
        <family val="1"/>
        <charset val="128"/>
      </rPr>
      <t>薬品</t>
    </r>
    <r>
      <rPr>
        <sz val="8"/>
        <color theme="1"/>
        <rFont val="OCRB"/>
        <family val="3"/>
      </rPr>
      <t>04</t>
    </r>
    <r>
      <rPr>
        <sz val="8"/>
        <color theme="1"/>
        <rFont val="ＭＳ 明朝"/>
        <family val="1"/>
        <charset val="128"/>
      </rPr>
      <t>その他／医療用酸素を除く</t>
    </r>
    <r>
      <rPr>
        <sz val="8"/>
        <color theme="1"/>
        <rFont val="OCRB"/>
        <family val="3"/>
      </rPr>
      <t>)</t>
    </r>
    <r>
      <rPr>
        <sz val="8"/>
        <color theme="1"/>
        <rFont val="ＭＳ 明朝"/>
        <family val="1"/>
        <charset val="128"/>
      </rPr>
      <t>、窒素、等具体的に記入すること（</t>
    </r>
    <r>
      <rPr>
        <sz val="8"/>
        <color theme="1"/>
        <rFont val="OCRB"/>
        <family val="3"/>
      </rPr>
      <t>3</t>
    </r>
    <r>
      <rPr>
        <sz val="8"/>
        <color theme="1"/>
        <rFont val="ＭＳ 明朝"/>
        <family val="1"/>
        <charset val="128"/>
      </rPr>
      <t>つ以内）</t>
    </r>
    <rPh sb="5" eb="7">
      <t>ヤクヒン</t>
    </rPh>
    <rPh sb="11" eb="12">
      <t>タ</t>
    </rPh>
    <rPh sb="13" eb="18">
      <t>イリョウヨウサンソ</t>
    </rPh>
    <rPh sb="19" eb="20">
      <t>ノゾ</t>
    </rPh>
    <phoneticPr fontId="4"/>
  </si>
  <si>
    <t>消防用ﾎｰｽ、保護具（ﾍﾙﾒｯﾄ、ﾒｶﾞﾈ、ﾏｽｸ）、ﾛｰﾌﾟ、ｶﾗﾋﾞﾅ、ﾎﾞﾝﾍﾞ（充填含む）、水難救助資機材、潜水具（ﾍﾙﾒｯﾄ、ｽｰﾂ、ﾏｽｸ）</t>
    <phoneticPr fontId="4"/>
  </si>
  <si>
    <t xml:space="preserve">（主に消防救助活動で使用するもの。可能な場合は、修理や点検（車検を除く）、移動、廃棄を含む。）
</t>
    <rPh sb="27" eb="29">
      <t>テンケン</t>
    </rPh>
    <rPh sb="30" eb="32">
      <t>シャケン</t>
    </rPh>
    <rPh sb="33" eb="34">
      <t>ノゾ</t>
    </rPh>
    <phoneticPr fontId="4"/>
  </si>
  <si>
    <t>移動台、ｼﾝｸ、配膳台、食器洗浄機、ｵｰﾌﾞﾝ、回転釜、消毒保管庫、調理道具、給湯器、ﾎﾞｲﾗｰ、ｶﾞｽ機器、業務用冷凍冷蔵庫、生ｺﾞﾐ処理機、牛乳保冷庫、電気温水器、配膳用品</t>
    <rPh sb="78" eb="83">
      <t>デンキオンスイキ</t>
    </rPh>
    <phoneticPr fontId="4"/>
  </si>
  <si>
    <r>
      <t>販売</t>
    </r>
    <r>
      <rPr>
        <sz val="8"/>
        <color theme="1"/>
        <rFont val="ＭＳ 明朝"/>
        <family val="1"/>
        <charset val="128"/>
      </rPr>
      <t>（買取を含む。</t>
    </r>
    <r>
      <rPr>
        <sz val="8"/>
        <color theme="1"/>
        <rFont val="OCRB"/>
        <family val="3"/>
      </rPr>
      <t>11</t>
    </r>
    <r>
      <rPr>
        <sz val="8"/>
        <color theme="1"/>
        <rFont val="ＭＳ 明朝"/>
        <family val="1"/>
        <charset val="128"/>
      </rPr>
      <t>消防・防災用品</t>
    </r>
    <r>
      <rPr>
        <sz val="8"/>
        <color theme="1"/>
        <rFont val="OCRB"/>
        <family val="3"/>
      </rPr>
      <t>06</t>
    </r>
    <r>
      <rPr>
        <sz val="8"/>
        <color theme="1"/>
        <rFont val="ＭＳ 明朝"/>
        <family val="1"/>
        <charset val="128"/>
      </rPr>
      <t>車両を除く。</t>
    </r>
    <r>
      <rPr>
        <sz val="8"/>
        <color theme="1"/>
        <rFont val="OCRB"/>
        <family val="3"/>
      </rPr>
      <t>12</t>
    </r>
    <r>
      <rPr>
        <sz val="8"/>
        <color theme="1"/>
        <rFont val="ＭＳ 明朝"/>
        <family val="1"/>
        <charset val="128"/>
      </rPr>
      <t>機械器具</t>
    </r>
    <r>
      <rPr>
        <sz val="8"/>
        <color theme="1"/>
        <rFont val="OCRB"/>
        <family val="3"/>
      </rPr>
      <t>05</t>
    </r>
    <r>
      <rPr>
        <sz val="8"/>
        <color theme="1"/>
        <rFont val="ＭＳ 明朝"/>
        <family val="1"/>
        <charset val="128"/>
      </rPr>
      <t>建設機械器具・農業機械器具／建設関係車両を除く。）</t>
    </r>
    <phoneticPr fontId="4"/>
  </si>
  <si>
    <t>一般廃棄物収集運搬、処分</t>
    <rPh sb="10" eb="12">
      <t>ショブン</t>
    </rPh>
    <phoneticPr fontId="4"/>
  </si>
  <si>
    <r>
      <t xml:space="preserve">一般廃棄物収集運搬業、一般廃棄物処分業は、直方市循環社会推進課で許可取得が必要。
</t>
    </r>
    <r>
      <rPr>
        <u/>
        <sz val="8"/>
        <color theme="1"/>
        <rFont val="ＭＳ 明朝"/>
        <family val="1"/>
        <charset val="128"/>
      </rPr>
      <t>（直方市競争入札参加資格は不要）</t>
    </r>
    <rPh sb="9" eb="10">
      <t>ギョウ</t>
    </rPh>
    <rPh sb="16" eb="18">
      <t>ショブン</t>
    </rPh>
    <rPh sb="18" eb="19">
      <t>ギョウ</t>
    </rPh>
    <rPh sb="21" eb="24">
      <t>ノオガタシ</t>
    </rPh>
    <rPh sb="24" eb="31">
      <t>ジュンカンシャカイスイシンカ</t>
    </rPh>
    <rPh sb="32" eb="34">
      <t>キョカ</t>
    </rPh>
    <rPh sb="34" eb="36">
      <t>シュトク</t>
    </rPh>
    <rPh sb="37" eb="39">
      <t>ヒツヨウ</t>
    </rPh>
    <rPh sb="42" eb="44">
      <t>ノオガタ</t>
    </rPh>
    <rPh sb="44" eb="45">
      <t>シ</t>
    </rPh>
    <rPh sb="45" eb="47">
      <t>キョウソウ</t>
    </rPh>
    <rPh sb="47" eb="49">
      <t>ニュウサツ</t>
    </rPh>
    <rPh sb="49" eb="51">
      <t>サンカ</t>
    </rPh>
    <rPh sb="51" eb="53">
      <t>シカク</t>
    </rPh>
    <rPh sb="54" eb="56">
      <t>フヨウ</t>
    </rPh>
    <phoneticPr fontId="4"/>
  </si>
  <si>
    <t>産業廃棄物収集運搬、処分</t>
    <rPh sb="10" eb="12">
      <t>ショブン</t>
    </rPh>
    <phoneticPr fontId="4"/>
  </si>
  <si>
    <r>
      <t xml:space="preserve">産業廃棄物収集運搬業、産業廃棄物処分業は、県等で許可取得が必要。
</t>
    </r>
    <r>
      <rPr>
        <u/>
        <sz val="8"/>
        <color theme="1"/>
        <rFont val="ＭＳ 明朝"/>
        <family val="1"/>
        <charset val="128"/>
      </rPr>
      <t>（直方市競争入札参加資格は不要）</t>
    </r>
    <rPh sb="9" eb="10">
      <t>ギョウ</t>
    </rPh>
    <rPh sb="16" eb="18">
      <t>ショブン</t>
    </rPh>
    <rPh sb="18" eb="19">
      <t>ギョウ</t>
    </rPh>
    <rPh sb="21" eb="22">
      <t>ケン</t>
    </rPh>
    <rPh sb="22" eb="23">
      <t>トウ</t>
    </rPh>
    <rPh sb="24" eb="26">
      <t>キョカ</t>
    </rPh>
    <rPh sb="26" eb="28">
      <t>シュトク</t>
    </rPh>
    <rPh sb="29" eb="31">
      <t>ヒツヨウ</t>
    </rPh>
    <phoneticPr fontId="4"/>
  </si>
  <si>
    <r>
      <t>環境調査</t>
    </r>
    <r>
      <rPr>
        <sz val="8"/>
        <color theme="1"/>
        <rFont val="ＭＳ 明朝"/>
        <family val="1"/>
        <charset val="128"/>
      </rPr>
      <t>（</t>
    </r>
    <r>
      <rPr>
        <sz val="8"/>
        <color theme="1"/>
        <rFont val="OCRB"/>
        <family val="3"/>
      </rPr>
      <t>40</t>
    </r>
    <r>
      <rPr>
        <sz val="8"/>
        <color theme="1"/>
        <rFont val="ＭＳ 明朝"/>
        <family val="1"/>
        <charset val="128"/>
      </rPr>
      <t>調査・検査</t>
    </r>
    <r>
      <rPr>
        <sz val="8"/>
        <color theme="1"/>
        <rFont val="OCRB"/>
        <family val="3"/>
      </rPr>
      <t>05</t>
    </r>
    <r>
      <rPr>
        <sz val="8"/>
        <color theme="1"/>
        <rFont val="ＭＳ 明朝"/>
        <family val="1"/>
        <charset val="128"/>
      </rPr>
      <t>水質検査除く）</t>
    </r>
    <rPh sb="7" eb="9">
      <t>チョウサ</t>
    </rPh>
    <phoneticPr fontId="4"/>
  </si>
  <si>
    <t>動植物生態、公害等調査</t>
    <phoneticPr fontId="4"/>
  </si>
  <si>
    <t>漏水・漏洩調査</t>
    <rPh sb="3" eb="5">
      <t>ロウエイ</t>
    </rPh>
    <phoneticPr fontId="4"/>
  </si>
  <si>
    <r>
      <rPr>
        <sz val="10.5"/>
        <color theme="1"/>
        <rFont val="ＭＳ 明朝"/>
        <family val="1"/>
        <charset val="128"/>
      </rPr>
      <t>環境測定</t>
    </r>
    <r>
      <rPr>
        <sz val="8"/>
        <color theme="1"/>
        <rFont val="ＭＳ 明朝"/>
        <family val="1"/>
        <charset val="128"/>
      </rPr>
      <t>（</t>
    </r>
    <r>
      <rPr>
        <sz val="8"/>
        <color theme="1"/>
        <rFont val="OCRB"/>
        <family val="3"/>
      </rPr>
      <t>40</t>
    </r>
    <r>
      <rPr>
        <sz val="8"/>
        <color theme="1"/>
        <rFont val="ＭＳ 明朝"/>
        <family val="1"/>
        <charset val="128"/>
      </rPr>
      <t>調査・検査</t>
    </r>
    <r>
      <rPr>
        <sz val="8"/>
        <color theme="1"/>
        <rFont val="OCRB"/>
        <family val="3"/>
      </rPr>
      <t>05</t>
    </r>
    <r>
      <rPr>
        <sz val="8"/>
        <color theme="1"/>
        <rFont val="ＭＳ 明朝"/>
        <family val="1"/>
        <charset val="128"/>
      </rPr>
      <t>水質検査除く）</t>
    </r>
    <phoneticPr fontId="4"/>
  </si>
  <si>
    <t>コンサルティング業務、計画策定支援（本市の計画策定に係る支援）、学術研究</t>
    <rPh sb="8" eb="10">
      <t>ギョウム</t>
    </rPh>
    <rPh sb="11" eb="15">
      <t>ケイカクサクテイ</t>
    </rPh>
    <rPh sb="15" eb="17">
      <t>シエン</t>
    </rPh>
    <rPh sb="18" eb="20">
      <t>ホンシ</t>
    </rPh>
    <rPh sb="21" eb="25">
      <t>ケイカクサクテイ</t>
    </rPh>
    <rPh sb="26" eb="27">
      <t>カカ</t>
    </rPh>
    <rPh sb="28" eb="30">
      <t>シエン</t>
    </rPh>
    <rPh sb="32" eb="36">
      <t>ガクジュツケンキュウ</t>
    </rPh>
    <phoneticPr fontId="4"/>
  </si>
  <si>
    <t>おむつ給付、放課後児童健全育成事業、販売信用（クレジットカード）等具体的に記入すること（3つ以内）</t>
    <phoneticPr fontId="4"/>
  </si>
  <si>
    <t>漏水・漏洩調査</t>
    <rPh sb="3" eb="5">
      <t>ロウエイ</t>
    </rPh>
    <phoneticPr fontId="4"/>
  </si>
  <si>
    <t>直近2年間分（希望する業種ごとに官公庁と官公庁以外を分けて作成）
(本様式と同様の内容を記載している場合、任意様式での提出可)</t>
    <rPh sb="1" eb="2">
      <t>キン</t>
    </rPh>
    <rPh sb="5" eb="6">
      <t>ブン</t>
    </rPh>
    <phoneticPr fontId="4"/>
  </si>
  <si>
    <r>
      <t>【別表</t>
    </r>
    <r>
      <rPr>
        <sz val="12"/>
        <color theme="1"/>
        <rFont val="OCRB"/>
        <family val="3"/>
      </rPr>
      <t>1</t>
    </r>
    <r>
      <rPr>
        <sz val="12"/>
        <color theme="1"/>
        <rFont val="ＭＳ 明朝"/>
        <family val="1"/>
        <charset val="128"/>
      </rPr>
      <t>】</t>
    </r>
    <r>
      <rPr>
        <sz val="12"/>
        <color theme="1"/>
        <rFont val="OCRB"/>
        <family val="3"/>
      </rPr>
      <t xml:space="preserve"> </t>
    </r>
    <r>
      <rPr>
        <sz val="10"/>
        <color theme="1"/>
        <rFont val="ＭＳ 明朝"/>
        <family val="1"/>
        <charset val="128"/>
      </rPr>
      <t>※様式</t>
    </r>
    <r>
      <rPr>
        <sz val="10"/>
        <color theme="1"/>
        <rFont val="OCRB"/>
        <family val="3"/>
      </rPr>
      <t>1-2</t>
    </r>
    <r>
      <rPr>
        <sz val="10"/>
        <color theme="1"/>
        <rFont val="ＭＳ 明朝"/>
        <family val="1"/>
        <charset val="128"/>
      </rPr>
      <t>関係資料</t>
    </r>
    <rPh sb="7" eb="9">
      <t>ヨウシキ</t>
    </rPh>
    <rPh sb="12" eb="14">
      <t>カンケイ</t>
    </rPh>
    <rPh sb="14" eb="16">
      <t>シリョウ</t>
    </rPh>
    <phoneticPr fontId="4"/>
  </si>
  <si>
    <r>
      <t>【別表</t>
    </r>
    <r>
      <rPr>
        <sz val="12"/>
        <color theme="1"/>
        <rFont val="OCRB"/>
        <family val="3"/>
      </rPr>
      <t>1</t>
    </r>
    <r>
      <rPr>
        <sz val="12"/>
        <color theme="1"/>
        <rFont val="ＭＳ 明朝"/>
        <family val="1"/>
        <charset val="128"/>
      </rPr>
      <t>】　</t>
    </r>
    <r>
      <rPr>
        <sz val="10"/>
        <color theme="1"/>
        <rFont val="ＭＳ 明朝"/>
        <family val="1"/>
        <charset val="128"/>
      </rPr>
      <t>※様式</t>
    </r>
    <r>
      <rPr>
        <sz val="10"/>
        <color theme="1"/>
        <rFont val="OCRB"/>
        <family val="3"/>
      </rPr>
      <t>1-2</t>
    </r>
    <r>
      <rPr>
        <sz val="10"/>
        <color theme="1"/>
        <rFont val="ＭＳ 明朝"/>
        <family val="1"/>
        <charset val="128"/>
      </rPr>
      <t>関係資料</t>
    </r>
    <phoneticPr fontId="4"/>
  </si>
  <si>
    <r>
      <t>令和</t>
    </r>
    <r>
      <rPr>
        <b/>
        <sz val="13"/>
        <color theme="1"/>
        <rFont val="OCRB"/>
        <family val="3"/>
      </rPr>
      <t>8</t>
    </r>
    <r>
      <rPr>
        <b/>
        <sz val="13"/>
        <color theme="1"/>
        <rFont val="ＭＳ 明朝"/>
        <family val="1"/>
        <charset val="128"/>
      </rPr>
      <t>年度</t>
    </r>
    <r>
      <rPr>
        <b/>
        <sz val="13"/>
        <color theme="1"/>
        <rFont val="OCRB"/>
        <family val="3"/>
      </rPr>
      <t xml:space="preserve"> </t>
    </r>
    <r>
      <rPr>
        <b/>
        <sz val="13"/>
        <color theme="1"/>
        <rFont val="ＭＳ 明朝"/>
        <family val="1"/>
        <charset val="128"/>
      </rPr>
      <t>直方市競争入札参加資格審査申請書（物品・役務等）</t>
    </r>
    <phoneticPr fontId="4"/>
  </si>
  <si>
    <t>令和　8年　　1月　　日</t>
    <rPh sb="0" eb="2">
      <t>レイワ</t>
    </rPh>
    <rPh sb="4" eb="5">
      <t>ネン</t>
    </rPh>
    <rPh sb="8" eb="9">
      <t>ツキ</t>
    </rPh>
    <rPh sb="11" eb="12">
      <t>ヒ</t>
    </rPh>
    <phoneticPr fontId="4"/>
  </si>
  <si>
    <t>令和８年４月１日から令和９年３月３１日まで</t>
    <rPh sb="0" eb="2">
      <t>レイワ</t>
    </rPh>
    <rPh sb="3" eb="4">
      <t>ネン</t>
    </rPh>
    <rPh sb="5" eb="6">
      <t>ガツ</t>
    </rPh>
    <rPh sb="7" eb="8">
      <t>ヒ</t>
    </rPh>
    <rPh sb="10" eb="12">
      <t>レイワ</t>
    </rPh>
    <rPh sb="13" eb="14">
      <t>ネン</t>
    </rPh>
    <rPh sb="15" eb="16">
      <t>ガツ</t>
    </rPh>
    <rPh sb="18" eb="19">
      <t>ヒ</t>
    </rPh>
    <phoneticPr fontId="4"/>
  </si>
  <si>
    <t>入札及び見積りに関する件</t>
    <phoneticPr fontId="4"/>
  </si>
  <si>
    <t>契約の締結及び契約に定める関係書類に関する件</t>
    <rPh sb="5" eb="6">
      <t>オヨ</t>
    </rPh>
    <rPh sb="7" eb="9">
      <t>ケイヤク</t>
    </rPh>
    <rPh sb="10" eb="11">
      <t>サダ</t>
    </rPh>
    <rPh sb="13" eb="17">
      <t>カンケイショルイ</t>
    </rPh>
    <phoneticPr fontId="4"/>
  </si>
  <si>
    <t>入札保証金及び契約保証金の納付及び受領に関する件</t>
    <rPh sb="0" eb="2">
      <t>ニュウサツ</t>
    </rPh>
    <rPh sb="5" eb="6">
      <t>オヨ</t>
    </rPh>
    <rPh sb="7" eb="9">
      <t>ケイヤク</t>
    </rPh>
    <rPh sb="9" eb="12">
      <t>ホショウキン</t>
    </rPh>
    <rPh sb="15" eb="16">
      <t>オヨ</t>
    </rPh>
    <phoneticPr fontId="4"/>
  </si>
  <si>
    <t>代金の請求、受領に関する件</t>
    <phoneticPr fontId="4"/>
  </si>
  <si>
    <t>その他契約履行に関する一切の権限</t>
    <rPh sb="2" eb="3">
      <t>ホカ</t>
    </rPh>
    <rPh sb="3" eb="5">
      <t>ケイヤク</t>
    </rPh>
    <rPh sb="5" eb="7">
      <t>リコウ</t>
    </rPh>
    <rPh sb="8" eb="9">
      <t>カン</t>
    </rPh>
    <rPh sb="11" eb="13">
      <t>イッサイ</t>
    </rPh>
    <rPh sb="14" eb="16">
      <t>ケンゲン</t>
    </rPh>
    <phoneticPr fontId="4"/>
  </si>
  <si>
    <t>復代理人の選任に関する件</t>
    <phoneticPr fontId="4"/>
  </si>
  <si>
    <t>医療・福祉機器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</si>
</sst>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gge&quot;年&quot;m&quot;月&quot;d&quot;日&quot;;@"/>
  </numFmts>
  <fonts count="74">
    <font>
      <sz val="11"/>
      <color theme="1"/>
      <name val="游ゴシック"/>
      <family val="2"/>
      <charset val="128"/>
      <scheme val="minor"/>
    </font>
    <font>
      <u/>
      <sz val="14"/>
      <color theme="1"/>
      <name val="ＭＳ 明朝"/>
      <family val="1"/>
      <charset val="128"/>
    </font>
    <font>
      <b/>
      <u/>
      <sz val="14"/>
      <color theme="1"/>
      <name val="OCRB"/>
      <family val="3"/>
    </font>
    <font>
      <b/>
      <sz val="14"/>
      <color theme="1"/>
      <name val="Century"/>
      <family val="1"/>
    </font>
    <font>
      <sz val="6"/>
      <name val="游ゴシック"/>
      <family val="2"/>
      <charset val="128"/>
      <scheme val="minor"/>
    </font>
    <font>
      <b/>
      <sz val="14"/>
      <color theme="1"/>
      <name val="ＭＳ 明朝"/>
      <family val="1"/>
      <charset val="128"/>
    </font>
    <font>
      <sz val="14"/>
      <color theme="1"/>
      <name val="ＭＳ 明朝"/>
      <family val="1"/>
      <charset val="128"/>
    </font>
    <font>
      <b/>
      <sz val="11"/>
      <color theme="1"/>
      <name val="ＭＳ 明朝"/>
      <family val="1"/>
      <charset val="128"/>
    </font>
    <font>
      <sz val="12"/>
      <color theme="1"/>
      <name val="OCRB"/>
      <family val="3"/>
    </font>
    <font>
      <sz val="12"/>
      <color theme="1"/>
      <name val="游ゴシック"/>
      <family val="2"/>
      <charset val="128"/>
    </font>
    <font>
      <sz val="11"/>
      <color theme="1"/>
      <name val="游ゴシック"/>
      <family val="3"/>
      <charset val="128"/>
      <scheme val="minor"/>
    </font>
    <font>
      <sz val="8"/>
      <color theme="1"/>
      <name val="游ゴシック"/>
      <family val="3"/>
      <charset val="128"/>
      <scheme val="minor"/>
    </font>
    <font>
      <sz val="12"/>
      <color theme="1"/>
      <name val="ＭＳ 明朝"/>
      <family val="1"/>
      <charset val="128"/>
    </font>
    <font>
      <sz val="9"/>
      <color theme="1"/>
      <name val="ＭＳ 明朝"/>
      <family val="1"/>
      <charset val="128"/>
    </font>
    <font>
      <b/>
      <sz val="10.5"/>
      <color theme="1"/>
      <name val="ＭＳ 明朝"/>
      <family val="1"/>
      <charset val="128"/>
    </font>
    <font>
      <b/>
      <sz val="10.5"/>
      <color theme="1"/>
      <name val="OCRB"/>
      <family val="3"/>
    </font>
    <font>
      <b/>
      <sz val="8"/>
      <color theme="1"/>
      <name val="游ゴシック"/>
      <family val="3"/>
      <charset val="128"/>
      <scheme val="minor"/>
    </font>
    <font>
      <sz val="10.5"/>
      <color theme="1"/>
      <name val="ＭＳ 明朝"/>
      <family val="1"/>
      <charset val="128"/>
    </font>
    <font>
      <sz val="11"/>
      <color theme="1"/>
      <name val="ＭＳ 明朝"/>
      <family val="1"/>
      <charset val="128"/>
    </font>
    <font>
      <sz val="8"/>
      <color theme="1"/>
      <name val="ＭＳ 明朝"/>
      <family val="1"/>
      <charset val="128"/>
    </font>
    <font>
      <b/>
      <u/>
      <sz val="11"/>
      <color theme="1"/>
      <name val="ＭＳ 明朝"/>
      <family val="1"/>
      <charset val="128"/>
    </font>
    <font>
      <sz val="10"/>
      <color theme="1"/>
      <name val="ＭＳ 明朝"/>
      <family val="1"/>
      <charset val="128"/>
    </font>
    <font>
      <sz val="10"/>
      <color theme="1"/>
      <name val="游ゴシック"/>
      <family val="3"/>
      <charset val="128"/>
      <scheme val="minor"/>
    </font>
    <font>
      <sz val="9"/>
      <color theme="1"/>
      <name val="游ゴシック"/>
      <family val="3"/>
      <charset val="128"/>
      <scheme val="minor"/>
    </font>
    <font>
      <b/>
      <sz val="12"/>
      <color theme="1"/>
      <name val="ＭＳ 明朝"/>
      <family val="1"/>
      <charset val="128"/>
    </font>
    <font>
      <b/>
      <sz val="12"/>
      <color rgb="FFFF0000"/>
      <name val="游ゴシック"/>
      <family val="3"/>
      <charset val="128"/>
      <scheme val="minor"/>
    </font>
    <font>
      <sz val="9"/>
      <color theme="1"/>
      <name val="游ゴシック"/>
      <family val="2"/>
      <charset val="128"/>
      <scheme val="minor"/>
    </font>
    <font>
      <sz val="10.5"/>
      <color theme="1"/>
      <name val="OCRB"/>
      <family val="3"/>
    </font>
    <font>
      <sz val="8"/>
      <color theme="1"/>
      <name val="OCRB"/>
      <family val="3"/>
    </font>
    <font>
      <b/>
      <u/>
      <sz val="10"/>
      <color theme="1"/>
      <name val="ＭＳ 明朝"/>
      <family val="1"/>
      <charset val="128"/>
    </font>
    <font>
      <u/>
      <sz val="10"/>
      <color theme="1"/>
      <name val="ＭＳ 明朝"/>
      <family val="1"/>
      <charset val="128"/>
    </font>
    <font>
      <b/>
      <u/>
      <sz val="10"/>
      <color rgb="FFFF0000"/>
      <name val="ＭＳ 明朝"/>
      <family val="1"/>
      <charset val="128"/>
    </font>
    <font>
      <u/>
      <sz val="8"/>
      <color rgb="FFFF0000"/>
      <name val="ＭＳ 明朝"/>
      <family val="1"/>
      <charset val="128"/>
    </font>
    <font>
      <u/>
      <vertAlign val="superscript"/>
      <sz val="10"/>
      <color rgb="FFFF0000"/>
      <name val="ＭＳ 明朝"/>
      <family val="1"/>
      <charset val="128"/>
    </font>
    <font>
      <u/>
      <sz val="10.5"/>
      <color rgb="FFFF0000"/>
      <name val="ＭＳ 明朝"/>
      <family val="1"/>
      <charset val="128"/>
    </font>
    <font>
      <u/>
      <sz val="8"/>
      <color rgb="FFFF0000"/>
      <name val="OCRB"/>
      <family val="3"/>
    </font>
    <font>
      <b/>
      <sz val="9"/>
      <color indexed="81"/>
      <name val="MS P ゴシック"/>
      <family val="3"/>
      <charset val="128"/>
    </font>
    <font>
      <sz val="9"/>
      <color theme="1"/>
      <name val="メイリオ"/>
      <family val="3"/>
      <charset val="128"/>
    </font>
    <font>
      <b/>
      <u/>
      <sz val="8"/>
      <color rgb="FFFF0000"/>
      <name val="游ゴシック"/>
      <family val="3"/>
      <charset val="128"/>
      <scheme val="minor"/>
    </font>
    <font>
      <b/>
      <sz val="14"/>
      <color rgb="FFFF0000"/>
      <name val="游ゴシック"/>
      <family val="3"/>
      <charset val="128"/>
      <scheme val="minor"/>
    </font>
    <font>
      <sz val="16"/>
      <color theme="1"/>
      <name val="ＭＳ 明朝"/>
      <family val="1"/>
      <charset val="128"/>
    </font>
    <font>
      <sz val="12"/>
      <color rgb="FFFF0000"/>
      <name val="ＭＳ 明朝"/>
      <family val="1"/>
      <charset val="128"/>
    </font>
    <font>
      <sz val="9"/>
      <color rgb="FFFF0000"/>
      <name val="游ゴシック"/>
      <family val="3"/>
      <charset val="128"/>
      <scheme val="minor"/>
    </font>
    <font>
      <strike/>
      <sz val="8.8000000000000007"/>
      <color theme="8"/>
      <name val="游ゴシック"/>
      <family val="3"/>
      <charset val="128"/>
      <scheme val="minor"/>
    </font>
    <font>
      <sz val="9"/>
      <name val="游ゴシック"/>
      <family val="3"/>
      <charset val="128"/>
      <scheme val="minor"/>
    </font>
    <font>
      <strike/>
      <sz val="9"/>
      <color theme="8"/>
      <name val="游ゴシック"/>
      <family val="3"/>
      <charset val="128"/>
      <scheme val="minor"/>
    </font>
    <font>
      <b/>
      <sz val="12"/>
      <color theme="1"/>
      <name val="游ゴシック"/>
      <family val="3"/>
      <charset val="128"/>
      <scheme val="minor"/>
    </font>
    <font>
      <sz val="11"/>
      <name val="游ゴシック"/>
      <family val="3"/>
      <charset val="128"/>
      <scheme val="minor"/>
    </font>
    <font>
      <b/>
      <sz val="9"/>
      <name val="游ゴシック"/>
      <family val="3"/>
      <charset val="128"/>
      <scheme val="minor"/>
    </font>
    <font>
      <sz val="10"/>
      <name val="游ゴシック"/>
      <family val="3"/>
      <charset val="128"/>
      <scheme val="minor"/>
    </font>
    <font>
      <b/>
      <sz val="14"/>
      <color theme="1"/>
      <name val="游ゴシック"/>
      <family val="3"/>
      <charset val="128"/>
      <scheme val="minor"/>
    </font>
    <font>
      <u/>
      <sz val="6"/>
      <color rgb="FFFF0000"/>
      <name val="ＭＳ 明朝"/>
      <family val="1"/>
      <charset val="128"/>
    </font>
    <font>
      <b/>
      <sz val="16"/>
      <color theme="1"/>
      <name val="游ゴシック"/>
      <family val="3"/>
      <charset val="128"/>
      <scheme val="minor"/>
    </font>
    <font>
      <b/>
      <sz val="20"/>
      <color theme="1"/>
      <name val="游ゴシック"/>
      <family val="3"/>
      <charset val="128"/>
      <scheme val="minor"/>
    </font>
    <font>
      <b/>
      <sz val="18"/>
      <color theme="1"/>
      <name val="游ゴシック"/>
      <family val="3"/>
      <charset val="128"/>
      <scheme val="minor"/>
    </font>
    <font>
      <b/>
      <sz val="22"/>
      <color theme="1"/>
      <name val="游ゴシック"/>
      <family val="3"/>
      <charset val="128"/>
      <scheme val="minor"/>
    </font>
    <font>
      <sz val="11"/>
      <name val="ＭＳ Ｐゴシック"/>
      <family val="3"/>
      <charset val="128"/>
    </font>
    <font>
      <sz val="6"/>
      <name val="ＭＳ Ｐゴシック"/>
      <family val="3"/>
      <charset val="128"/>
    </font>
    <font>
      <sz val="6"/>
      <name val="ＭＳ ゴシック"/>
      <family val="3"/>
      <charset val="128"/>
    </font>
    <font>
      <sz val="9"/>
      <name val="ＭＳ ゴシック"/>
      <family val="3"/>
      <charset val="128"/>
    </font>
    <font>
      <b/>
      <sz val="12"/>
      <color theme="1"/>
      <name val="Century"/>
      <family val="1"/>
    </font>
    <font>
      <u/>
      <sz val="12"/>
      <color theme="1"/>
      <name val="ＭＳ 明朝"/>
      <family val="1"/>
      <charset val="128"/>
    </font>
    <font>
      <b/>
      <u/>
      <sz val="12"/>
      <color theme="1"/>
      <name val="OCRB"/>
      <family val="3"/>
    </font>
    <font>
      <b/>
      <sz val="13"/>
      <color theme="1"/>
      <name val="ＭＳ 明朝"/>
      <family val="1"/>
      <charset val="128"/>
    </font>
    <font>
      <b/>
      <sz val="13"/>
      <color theme="1"/>
      <name val="OCRB"/>
      <family val="3"/>
    </font>
    <font>
      <b/>
      <sz val="20"/>
      <color rgb="FFFF0000"/>
      <name val="游ゴシック"/>
      <family val="3"/>
      <charset val="128"/>
      <scheme val="minor"/>
    </font>
    <font>
      <b/>
      <sz val="22"/>
      <color rgb="FFFF0000"/>
      <name val="游ゴシック"/>
      <family val="3"/>
      <charset val="128"/>
      <scheme val="minor"/>
    </font>
    <font>
      <b/>
      <u/>
      <sz val="18"/>
      <color rgb="FFFF0000"/>
      <name val="游ゴシック"/>
      <family val="3"/>
      <charset val="128"/>
      <scheme val="minor"/>
    </font>
    <font>
      <sz val="10.5"/>
      <color theme="1"/>
      <name val="Century"/>
      <family val="1"/>
    </font>
    <font>
      <sz val="20"/>
      <color theme="1"/>
      <name val="游ゴシック"/>
      <family val="3"/>
      <charset val="128"/>
      <scheme val="minor"/>
    </font>
    <font>
      <sz val="9"/>
      <color indexed="81"/>
      <name val="MS P ゴシック"/>
      <family val="3"/>
      <charset val="128"/>
    </font>
    <font>
      <sz val="8"/>
      <color theme="8"/>
      <name val="ＭＳ 明朝"/>
      <family val="1"/>
      <charset val="128"/>
    </font>
    <font>
      <u/>
      <sz val="8"/>
      <color theme="1"/>
      <name val="ＭＳ 明朝"/>
      <family val="1"/>
      <charset val="128"/>
    </font>
    <font>
      <sz val="10"/>
      <color theme="1"/>
      <name val="OCRB"/>
      <family val="3"/>
    </font>
  </fonts>
  <fills count="8">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39997558519241921"/>
        <bgColor indexed="64"/>
      </patternFill>
    </fill>
  </fills>
  <borders count="85">
    <border>
      <left/>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bottom style="dotted">
        <color indexed="64"/>
      </bottom>
      <diagonal/>
    </border>
    <border>
      <left/>
      <right/>
      <top style="dotted">
        <color indexed="64"/>
      </top>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hair">
        <color indexed="64"/>
      </right>
      <top/>
      <bottom/>
      <diagonal/>
    </border>
    <border>
      <left style="hair">
        <color indexed="64"/>
      </left>
      <right style="thin">
        <color indexed="64"/>
      </right>
      <top/>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diagonalUp="1">
      <left style="hair">
        <color indexed="64"/>
      </left>
      <right style="thin">
        <color indexed="64"/>
      </right>
      <top style="thin">
        <color indexed="64"/>
      </top>
      <bottom style="thin">
        <color indexed="64"/>
      </bottom>
      <diagonal style="thin">
        <color indexed="64"/>
      </diagonal>
    </border>
    <border diagonalUp="1">
      <left style="medium">
        <color indexed="64"/>
      </left>
      <right style="medium">
        <color indexed="64"/>
      </right>
      <top style="medium">
        <color indexed="64"/>
      </top>
      <bottom style="medium">
        <color indexed="64"/>
      </bottom>
      <diagonal style="medium">
        <color indexed="64"/>
      </diagonal>
    </border>
    <border diagonalUp="1">
      <left style="medium">
        <color indexed="64"/>
      </left>
      <right style="medium">
        <color indexed="64"/>
      </right>
      <top/>
      <bottom style="medium">
        <color indexed="64"/>
      </bottom>
      <diagonal style="medium">
        <color indexed="64"/>
      </diagonal>
    </border>
  </borders>
  <cellStyleXfs count="2">
    <xf numFmtId="0" fontId="0" fillId="0" borderId="0">
      <alignment vertical="center"/>
    </xf>
    <xf numFmtId="0" fontId="56" fillId="0" borderId="0"/>
  </cellStyleXfs>
  <cellXfs count="397">
    <xf numFmtId="0" fontId="0" fillId="0" borderId="0" xfId="0">
      <alignment vertical="center"/>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0" borderId="0" xfId="0" applyBorder="1">
      <alignment vertical="center"/>
    </xf>
    <xf numFmtId="0" fontId="0" fillId="0" borderId="0" xfId="0" applyBorder="1" applyAlignment="1">
      <alignment vertical="center"/>
    </xf>
    <xf numFmtId="0" fontId="12" fillId="0" borderId="0" xfId="0" applyFont="1">
      <alignment vertical="center"/>
    </xf>
    <xf numFmtId="0" fontId="13" fillId="0" borderId="0" xfId="0" applyFont="1">
      <alignment vertical="center"/>
    </xf>
    <xf numFmtId="0" fontId="1" fillId="0" borderId="0" xfId="0" applyFont="1" applyAlignment="1">
      <alignment vertical="top"/>
    </xf>
    <xf numFmtId="0" fontId="5" fillId="0" borderId="0" xfId="0" applyFont="1" applyAlignment="1">
      <alignment horizontal="center" vertical="center"/>
    </xf>
    <xf numFmtId="0" fontId="6" fillId="0" borderId="0" xfId="0" applyFont="1" applyAlignment="1">
      <alignment horizontal="left" vertical="center"/>
    </xf>
    <xf numFmtId="0" fontId="18" fillId="0" borderId="0" xfId="0" applyFont="1">
      <alignment vertical="center"/>
    </xf>
    <xf numFmtId="0" fontId="18" fillId="0" borderId="0" xfId="0" applyFont="1" applyAlignment="1">
      <alignment horizontal="center" vertical="center"/>
    </xf>
    <xf numFmtId="0" fontId="18" fillId="0" borderId="0" xfId="0" applyFont="1" applyAlignment="1">
      <alignment horizontal="center" vertical="center"/>
    </xf>
    <xf numFmtId="0" fontId="17" fillId="0" borderId="0" xfId="0" applyFont="1" applyAlignment="1">
      <alignment horizontal="left" vertical="center" shrinkToFit="1"/>
    </xf>
    <xf numFmtId="0" fontId="0" fillId="0" borderId="0" xfId="0" applyAlignment="1">
      <alignment horizontal="left" vertical="center" shrinkToFit="1"/>
    </xf>
    <xf numFmtId="0" fontId="13" fillId="0" borderId="0" xfId="0" applyFont="1" applyAlignment="1">
      <alignment horizontal="left" vertical="center"/>
    </xf>
    <xf numFmtId="0" fontId="18"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center" vertical="center"/>
    </xf>
    <xf numFmtId="0" fontId="1" fillId="0" borderId="0" xfId="0" applyFont="1">
      <alignment vertical="center"/>
    </xf>
    <xf numFmtId="0" fontId="18" fillId="0" borderId="12" xfId="0" applyFont="1" applyBorder="1">
      <alignment vertical="center"/>
    </xf>
    <xf numFmtId="0" fontId="18" fillId="0" borderId="18" xfId="0" applyFont="1" applyBorder="1">
      <alignment vertical="center"/>
    </xf>
    <xf numFmtId="0" fontId="18" fillId="0" borderId="19" xfId="0" applyFont="1" applyBorder="1">
      <alignment vertical="center"/>
    </xf>
    <xf numFmtId="0" fontId="18" fillId="0" borderId="1" xfId="0" applyFont="1" applyBorder="1">
      <alignment vertical="center"/>
    </xf>
    <xf numFmtId="0" fontId="18" fillId="0" borderId="0" xfId="0" applyFont="1" applyBorder="1">
      <alignment vertical="center"/>
    </xf>
    <xf numFmtId="0" fontId="18" fillId="0" borderId="2" xfId="0" applyFont="1" applyBorder="1">
      <alignment vertical="center"/>
    </xf>
    <xf numFmtId="0" fontId="18" fillId="0" borderId="15" xfId="0" applyFont="1" applyBorder="1">
      <alignment vertical="center"/>
    </xf>
    <xf numFmtId="0" fontId="18" fillId="0" borderId="22" xfId="0" applyFont="1" applyBorder="1">
      <alignment vertical="center"/>
    </xf>
    <xf numFmtId="0" fontId="18" fillId="0" borderId="23" xfId="0" applyFont="1" applyBorder="1">
      <alignment vertical="center"/>
    </xf>
    <xf numFmtId="0" fontId="18" fillId="0" borderId="0" xfId="0" applyFont="1" applyAlignment="1">
      <alignment horizontal="center" vertical="center" wrapText="1"/>
    </xf>
    <xf numFmtId="0" fontId="13" fillId="0" borderId="0" xfId="0" applyFont="1" applyBorder="1" applyAlignment="1">
      <alignment shrinkToFit="1"/>
    </xf>
    <xf numFmtId="0" fontId="1" fillId="0" borderId="0" xfId="0" applyFont="1" applyAlignment="1">
      <alignment horizontal="left" vertical="center"/>
    </xf>
    <xf numFmtId="0" fontId="23" fillId="0" borderId="8" xfId="0" applyFont="1" applyBorder="1" applyAlignment="1">
      <alignment horizontal="center" vertical="center"/>
    </xf>
    <xf numFmtId="0" fontId="23" fillId="0" borderId="8" xfId="0" applyFont="1" applyBorder="1" applyAlignment="1">
      <alignment vertical="center" wrapText="1"/>
    </xf>
    <xf numFmtId="0" fontId="19" fillId="0" borderId="36" xfId="0" applyFont="1" applyBorder="1" applyAlignment="1">
      <alignment horizontal="center" vertical="center" wrapText="1"/>
    </xf>
    <xf numFmtId="0" fontId="17" fillId="0" borderId="39" xfId="0" applyFont="1" applyBorder="1" applyAlignment="1">
      <alignment horizontal="center" vertical="center" wrapText="1"/>
    </xf>
    <xf numFmtId="0" fontId="19" fillId="0" borderId="39" xfId="0" applyFont="1" applyBorder="1" applyAlignment="1">
      <alignment horizontal="center" vertical="center" wrapText="1"/>
    </xf>
    <xf numFmtId="0" fontId="17" fillId="0" borderId="6" xfId="0" applyFont="1" applyBorder="1" applyAlignment="1">
      <alignment horizontal="justify" vertical="center" wrapText="1"/>
    </xf>
    <xf numFmtId="0" fontId="19" fillId="0" borderId="6" xfId="0" applyFont="1" applyBorder="1" applyAlignment="1">
      <alignment horizontal="justify" vertical="center" wrapText="1"/>
    </xf>
    <xf numFmtId="0" fontId="0" fillId="0" borderId="6" xfId="0" applyBorder="1" applyAlignment="1">
      <alignment vertical="top" wrapText="1"/>
    </xf>
    <xf numFmtId="0" fontId="0" fillId="0" borderId="5" xfId="0" applyBorder="1" applyAlignment="1">
      <alignment vertical="top" wrapText="1"/>
    </xf>
    <xf numFmtId="0" fontId="17" fillId="0" borderId="5" xfId="0" applyFont="1" applyBorder="1" applyAlignment="1">
      <alignment horizontal="justify" vertical="center" wrapText="1"/>
    </xf>
    <xf numFmtId="0" fontId="19" fillId="0" borderId="5" xfId="0" applyFont="1" applyBorder="1" applyAlignment="1">
      <alignment horizontal="justify" vertical="center" wrapText="1"/>
    </xf>
    <xf numFmtId="0" fontId="28" fillId="0" borderId="5" xfId="0" applyFont="1" applyBorder="1" applyAlignment="1">
      <alignment horizontal="justify" vertical="center" wrapText="1"/>
    </xf>
    <xf numFmtId="0" fontId="17" fillId="0" borderId="39" xfId="0" applyFont="1" applyBorder="1" applyAlignment="1">
      <alignment horizontal="justify" vertical="center" wrapText="1"/>
    </xf>
    <xf numFmtId="0" fontId="28" fillId="0" borderId="39" xfId="0" applyFont="1" applyBorder="1" applyAlignment="1">
      <alignment horizontal="justify" vertical="center" wrapText="1"/>
    </xf>
    <xf numFmtId="0" fontId="1" fillId="0" borderId="0" xfId="0" applyFont="1" applyAlignment="1">
      <alignment horizontal="left" vertical="top"/>
    </xf>
    <xf numFmtId="0" fontId="12" fillId="0" borderId="0" xfId="0" applyFont="1" applyAlignment="1">
      <alignment horizontal="left" vertical="center" indent="1"/>
    </xf>
    <xf numFmtId="0" fontId="24" fillId="0" borderId="0" xfId="0" applyFont="1">
      <alignment vertical="center"/>
    </xf>
    <xf numFmtId="0" fontId="27" fillId="0" borderId="5" xfId="0" quotePrefix="1" applyFont="1" applyBorder="1" applyAlignment="1">
      <alignment horizontal="center" vertical="center" wrapText="1"/>
    </xf>
    <xf numFmtId="0" fontId="27" fillId="0" borderId="39" xfId="0" quotePrefix="1" applyFont="1" applyBorder="1" applyAlignment="1">
      <alignment horizontal="center" vertical="center" wrapText="1"/>
    </xf>
    <xf numFmtId="0" fontId="34" fillId="0" borderId="5" xfId="0" applyFont="1" applyBorder="1" applyAlignment="1">
      <alignment horizontal="justify" vertical="center" wrapText="1"/>
    </xf>
    <xf numFmtId="0" fontId="27" fillId="0" borderId="36" xfId="0" applyFont="1" applyBorder="1" applyAlignment="1">
      <alignment horizontal="center" vertical="center" wrapText="1"/>
    </xf>
    <xf numFmtId="0" fontId="17" fillId="0" borderId="5" xfId="0" applyFont="1" applyBorder="1" applyAlignment="1">
      <alignment horizontal="left" vertical="center" wrapText="1"/>
    </xf>
    <xf numFmtId="0" fontId="0" fillId="2" borderId="11" xfId="0" applyFill="1" applyBorder="1">
      <alignment vertical="center"/>
    </xf>
    <xf numFmtId="0" fontId="37" fillId="3" borderId="11" xfId="0" applyFont="1" applyFill="1" applyBorder="1" applyAlignment="1">
      <alignment horizontal="center" vertical="center" wrapText="1"/>
    </xf>
    <xf numFmtId="0" fontId="0" fillId="3" borderId="11" xfId="0" applyFill="1" applyBorder="1">
      <alignment vertical="center"/>
    </xf>
    <xf numFmtId="0" fontId="37" fillId="3" borderId="11" xfId="0" applyFont="1" applyFill="1" applyBorder="1" applyAlignment="1">
      <alignment vertical="center" wrapText="1"/>
    </xf>
    <xf numFmtId="0" fontId="37" fillId="3" borderId="11" xfId="0" quotePrefix="1" applyFont="1" applyFill="1" applyBorder="1" applyAlignment="1">
      <alignment horizontal="center" vertical="center" wrapText="1"/>
    </xf>
    <xf numFmtId="0" fontId="37" fillId="3" borderId="11" xfId="0" applyFont="1" applyFill="1" applyBorder="1" applyAlignment="1">
      <alignment horizontal="justify" vertical="center" wrapText="1"/>
    </xf>
    <xf numFmtId="0" fontId="37" fillId="3" borderId="11" xfId="0" applyFont="1" applyFill="1" applyBorder="1">
      <alignment vertical="center"/>
    </xf>
    <xf numFmtId="0" fontId="0" fillId="3" borderId="11" xfId="0" applyFill="1" applyBorder="1" applyAlignment="1">
      <alignment horizontal="center" vertical="center"/>
    </xf>
    <xf numFmtId="0" fontId="0" fillId="2" borderId="44" xfId="0" applyFill="1" applyBorder="1" applyAlignment="1">
      <alignment horizontal="center" vertical="center"/>
    </xf>
    <xf numFmtId="0" fontId="0" fillId="2" borderId="11" xfId="0" applyFill="1" applyBorder="1" applyAlignment="1">
      <alignment horizontal="center" vertical="center"/>
    </xf>
    <xf numFmtId="0" fontId="18" fillId="0" borderId="0" xfId="0" applyFont="1" applyAlignment="1">
      <alignment vertical="center" wrapText="1"/>
    </xf>
    <xf numFmtId="0" fontId="37" fillId="3" borderId="11" xfId="0" applyFont="1" applyFill="1" applyBorder="1" applyAlignment="1">
      <alignment horizontal="justify" vertical="center" wrapText="1"/>
    </xf>
    <xf numFmtId="0" fontId="44" fillId="0" borderId="8" xfId="0" applyFont="1" applyBorder="1" applyAlignment="1">
      <alignment vertical="center" wrapText="1"/>
    </xf>
    <xf numFmtId="0" fontId="44" fillId="0" borderId="67" xfId="0" applyFont="1" applyBorder="1" applyAlignment="1">
      <alignment vertical="center" wrapText="1"/>
    </xf>
    <xf numFmtId="0" fontId="44" fillId="0" borderId="31" xfId="0" applyFont="1" applyBorder="1" applyAlignment="1">
      <alignment vertical="center" wrapText="1"/>
    </xf>
    <xf numFmtId="0" fontId="44" fillId="0" borderId="40" xfId="0" applyFont="1" applyBorder="1" applyAlignment="1">
      <alignment vertical="center" wrapText="1"/>
    </xf>
    <xf numFmtId="0" fontId="47" fillId="0" borderId="0" xfId="0" applyFont="1">
      <alignment vertical="center"/>
    </xf>
    <xf numFmtId="0" fontId="49" fillId="0" borderId="0" xfId="0" applyFont="1">
      <alignment vertical="center"/>
    </xf>
    <xf numFmtId="0" fontId="17" fillId="0" borderId="72" xfId="0" applyFont="1" applyBorder="1" applyAlignment="1">
      <alignment horizontal="justify" vertical="center" wrapText="1"/>
    </xf>
    <xf numFmtId="0" fontId="34" fillId="0" borderId="39" xfId="0" applyFont="1" applyBorder="1" applyAlignment="1">
      <alignment horizontal="justify" vertical="center" wrapText="1"/>
    </xf>
    <xf numFmtId="0" fontId="19" fillId="0" borderId="39" xfId="0" applyFont="1" applyBorder="1" applyAlignment="1">
      <alignment horizontal="justify" vertical="center" wrapText="1"/>
    </xf>
    <xf numFmtId="0" fontId="0" fillId="0" borderId="6" xfId="0" applyBorder="1" applyAlignment="1">
      <alignment vertical="center" wrapText="1"/>
    </xf>
    <xf numFmtId="0" fontId="10" fillId="0" borderId="0" xfId="0" applyFont="1">
      <alignment vertical="center"/>
    </xf>
    <xf numFmtId="0" fontId="23" fillId="0" borderId="7" xfId="0" applyFont="1" applyBorder="1" applyAlignment="1">
      <alignment horizontal="center" vertical="center"/>
    </xf>
    <xf numFmtId="0" fontId="10" fillId="0" borderId="7" xfId="0" applyFont="1" applyBorder="1" applyAlignment="1">
      <alignment horizontal="center" vertical="center"/>
    </xf>
    <xf numFmtId="0" fontId="47" fillId="0" borderId="7" xfId="0" applyFont="1" applyBorder="1" applyAlignment="1">
      <alignment horizontal="center" vertical="center"/>
    </xf>
    <xf numFmtId="0" fontId="22" fillId="0" borderId="0" xfId="0" applyFont="1">
      <alignment vertical="center"/>
    </xf>
    <xf numFmtId="0" fontId="37" fillId="3" borderId="11" xfId="0" applyFont="1" applyFill="1" applyBorder="1" applyAlignment="1">
      <alignment horizontal="center" vertical="center" wrapText="1"/>
    </xf>
    <xf numFmtId="0" fontId="37" fillId="3" borderId="11" xfId="0" applyFont="1" applyFill="1" applyBorder="1" applyAlignment="1">
      <alignment horizontal="justify" vertical="center" wrapText="1"/>
    </xf>
    <xf numFmtId="0" fontId="0" fillId="0" borderId="0" xfId="0" applyAlignment="1">
      <alignment horizontal="center" vertical="center"/>
    </xf>
    <xf numFmtId="0" fontId="37" fillId="3" borderId="11" xfId="0" applyFont="1" applyFill="1" applyBorder="1" applyAlignment="1">
      <alignment horizontal="center" vertical="center"/>
    </xf>
    <xf numFmtId="0" fontId="37" fillId="3" borderId="11" xfId="0" quotePrefix="1" applyFont="1" applyFill="1" applyBorder="1" applyAlignment="1">
      <alignment horizontal="center" vertical="center"/>
    </xf>
    <xf numFmtId="0" fontId="0" fillId="0" borderId="0" xfId="0" applyBorder="1" applyAlignment="1">
      <alignment vertical="center" shrinkToFit="1"/>
    </xf>
    <xf numFmtId="0" fontId="19" fillId="0" borderId="36" xfId="0" applyFont="1" applyBorder="1" applyAlignment="1">
      <alignment vertical="center" shrinkToFit="1"/>
    </xf>
    <xf numFmtId="0" fontId="19" fillId="0" borderId="11" xfId="0" applyFont="1" applyBorder="1" applyAlignment="1">
      <alignment horizontal="center" vertical="center" shrinkToFit="1"/>
    </xf>
    <xf numFmtId="0" fontId="0" fillId="0" borderId="0" xfId="0" applyAlignment="1">
      <alignment vertical="center" wrapText="1"/>
    </xf>
    <xf numFmtId="0" fontId="19" fillId="0" borderId="11" xfId="0" applyFont="1" applyBorder="1" applyAlignment="1">
      <alignment vertical="center" shrinkToFit="1"/>
    </xf>
    <xf numFmtId="0" fontId="53" fillId="0" borderId="0" xfId="0" applyFont="1" applyAlignment="1">
      <alignment horizontal="left" vertical="center" wrapText="1"/>
    </xf>
    <xf numFmtId="0" fontId="52" fillId="0" borderId="0" xfId="0" applyFont="1" applyAlignment="1">
      <alignment vertical="center" wrapText="1"/>
    </xf>
    <xf numFmtId="176" fontId="27" fillId="0" borderId="39" xfId="0" applyNumberFormat="1" applyFont="1" applyBorder="1" applyAlignment="1">
      <alignment horizontal="center" vertical="center" wrapText="1"/>
    </xf>
    <xf numFmtId="176" fontId="27" fillId="0" borderId="5" xfId="0" applyNumberFormat="1" applyFont="1" applyBorder="1" applyAlignment="1">
      <alignment horizontal="center" vertical="center" wrapText="1"/>
    </xf>
    <xf numFmtId="0" fontId="0" fillId="0" borderId="0" xfId="0" applyAlignment="1">
      <alignment horizontal="left" vertical="center"/>
    </xf>
    <xf numFmtId="0" fontId="59" fillId="4" borderId="11" xfId="1" applyFont="1" applyFill="1" applyBorder="1" applyAlignment="1">
      <alignment horizontal="center" vertical="center"/>
    </xf>
    <xf numFmtId="0" fontId="59" fillId="4" borderId="11" xfId="1" applyFont="1" applyFill="1" applyBorder="1" applyAlignment="1">
      <alignment horizontal="center" vertical="center" shrinkToFit="1"/>
    </xf>
    <xf numFmtId="0" fontId="26" fillId="0" borderId="0" xfId="0" applyFont="1">
      <alignment vertical="center"/>
    </xf>
    <xf numFmtId="0" fontId="59" fillId="0" borderId="0" xfId="1" applyFont="1" applyFill="1" applyAlignment="1"/>
    <xf numFmtId="0" fontId="59" fillId="6" borderId="73" xfId="1" applyFont="1" applyFill="1" applyBorder="1" applyAlignment="1">
      <alignment horizontal="center" vertical="center" shrinkToFit="1"/>
    </xf>
    <xf numFmtId="0" fontId="59" fillId="6" borderId="75" xfId="1" applyFont="1" applyFill="1" applyBorder="1" applyAlignment="1">
      <alignment horizontal="center" vertical="center" shrinkToFit="1"/>
    </xf>
    <xf numFmtId="0" fontId="59" fillId="6" borderId="74" xfId="1" applyFont="1" applyFill="1" applyBorder="1" applyAlignment="1">
      <alignment horizontal="center" vertical="center" shrinkToFit="1"/>
    </xf>
    <xf numFmtId="0" fontId="59" fillId="4" borderId="41" xfId="1" applyFont="1" applyFill="1" applyBorder="1" applyAlignment="1">
      <alignment horizontal="center" vertical="center"/>
    </xf>
    <xf numFmtId="0" fontId="59" fillId="5" borderId="73" xfId="1" applyFont="1" applyFill="1" applyBorder="1" applyAlignment="1">
      <alignment horizontal="center" vertical="center" shrinkToFit="1"/>
    </xf>
    <xf numFmtId="0" fontId="59" fillId="5" borderId="75" xfId="1" applyFont="1" applyFill="1" applyBorder="1" applyAlignment="1">
      <alignment horizontal="center" vertical="center" shrinkToFit="1"/>
    </xf>
    <xf numFmtId="0" fontId="59" fillId="5" borderId="74" xfId="1" applyFont="1" applyFill="1" applyBorder="1" applyAlignment="1">
      <alignment horizontal="center" vertical="center" shrinkToFit="1"/>
    </xf>
    <xf numFmtId="0" fontId="59" fillId="7" borderId="73" xfId="1" applyFont="1" applyFill="1" applyBorder="1" applyAlignment="1">
      <alignment horizontal="center" vertical="center" shrinkToFit="1"/>
    </xf>
    <xf numFmtId="0" fontId="59" fillId="7" borderId="75" xfId="1" applyFont="1" applyFill="1" applyBorder="1" applyAlignment="1">
      <alignment horizontal="center" vertical="center" shrinkToFit="1"/>
    </xf>
    <xf numFmtId="0" fontId="59" fillId="7" borderId="74" xfId="1" applyFont="1" applyFill="1" applyBorder="1" applyAlignment="1">
      <alignment horizontal="center" vertical="center" shrinkToFit="1"/>
    </xf>
    <xf numFmtId="0" fontId="0" fillId="0" borderId="11" xfId="0" applyBorder="1" applyAlignment="1">
      <alignment horizontal="left" vertical="center"/>
    </xf>
    <xf numFmtId="0" fontId="0" fillId="0" borderId="76" xfId="0" applyBorder="1" applyAlignment="1">
      <alignment horizontal="left" vertical="center"/>
    </xf>
    <xf numFmtId="0" fontId="0" fillId="0" borderId="77" xfId="0" applyBorder="1" applyAlignment="1">
      <alignment horizontal="left" vertical="center"/>
    </xf>
    <xf numFmtId="0" fontId="0" fillId="0" borderId="78" xfId="0" applyBorder="1" applyAlignment="1">
      <alignment horizontal="left" vertical="center"/>
    </xf>
    <xf numFmtId="0" fontId="0" fillId="0" borderId="11" xfId="0" applyNumberFormat="1" applyBorder="1" applyAlignment="1">
      <alignment horizontal="left" vertical="center"/>
    </xf>
    <xf numFmtId="0" fontId="0" fillId="0" borderId="41" xfId="0" applyNumberFormat="1" applyBorder="1" applyAlignment="1">
      <alignment horizontal="left" vertical="center"/>
    </xf>
    <xf numFmtId="0" fontId="5" fillId="0" borderId="0" xfId="0" applyFont="1" applyAlignment="1">
      <alignment vertical="center"/>
    </xf>
    <xf numFmtId="0" fontId="27" fillId="0" borderId="36" xfId="0" quotePrefix="1" applyFont="1" applyBorder="1" applyAlignment="1">
      <alignment horizontal="center" vertical="center" wrapText="1"/>
    </xf>
    <xf numFmtId="0" fontId="17" fillId="0" borderId="36" xfId="0" applyFont="1" applyBorder="1" applyAlignment="1">
      <alignment horizontal="justify" vertical="center" wrapText="1"/>
    </xf>
    <xf numFmtId="0" fontId="27" fillId="0" borderId="5" xfId="0" applyFont="1" applyBorder="1" applyAlignment="1">
      <alignment horizontal="justify" vertical="center" wrapText="1"/>
    </xf>
    <xf numFmtId="0" fontId="50" fillId="0" borderId="80" xfId="0" applyFont="1" applyBorder="1" applyAlignment="1">
      <alignment vertical="top"/>
    </xf>
    <xf numFmtId="0" fontId="50" fillId="0" borderId="0" xfId="0" applyFont="1" applyBorder="1" applyAlignment="1">
      <alignment vertical="top"/>
    </xf>
    <xf numFmtId="0" fontId="50" fillId="0" borderId="0" xfId="0" applyFont="1" applyAlignment="1">
      <alignment vertical="top"/>
    </xf>
    <xf numFmtId="0" fontId="50" fillId="0" borderId="0" xfId="0" applyFont="1" applyAlignment="1">
      <alignment vertical="top" wrapText="1"/>
    </xf>
    <xf numFmtId="0" fontId="19" fillId="0" borderId="5" xfId="0" applyFont="1" applyFill="1" applyBorder="1" applyAlignment="1">
      <alignment horizontal="justify" vertical="center" wrapText="1"/>
    </xf>
    <xf numFmtId="0" fontId="13" fillId="0" borderId="0" xfId="0" applyFont="1" applyAlignment="1">
      <alignment horizontal="center" vertical="center"/>
    </xf>
    <xf numFmtId="0" fontId="17" fillId="0" borderId="65" xfId="0" applyFont="1" applyBorder="1" applyAlignment="1">
      <alignment vertical="center" wrapText="1"/>
    </xf>
    <xf numFmtId="0" fontId="17" fillId="0" borderId="64" xfId="0" applyFont="1" applyBorder="1" applyAlignment="1">
      <alignment vertical="center" wrapText="1"/>
    </xf>
    <xf numFmtId="0" fontId="17" fillId="0" borderId="63" xfId="0" applyFont="1" applyBorder="1" applyAlignment="1">
      <alignment vertical="center" wrapText="1"/>
    </xf>
    <xf numFmtId="0" fontId="19" fillId="0" borderId="64" xfId="0" applyFont="1" applyBorder="1" applyAlignment="1">
      <alignment vertical="center" wrapText="1"/>
    </xf>
    <xf numFmtId="0" fontId="68" fillId="0" borderId="6" xfId="0" applyFont="1" applyBorder="1" applyAlignment="1">
      <alignment horizontal="justify" vertical="center" wrapText="1"/>
    </xf>
    <xf numFmtId="0" fontId="68" fillId="0" borderId="5" xfId="0" applyFont="1" applyBorder="1" applyAlignment="1">
      <alignment horizontal="justify" vertical="center" wrapText="1"/>
    </xf>
    <xf numFmtId="0" fontId="19" fillId="0" borderId="6" xfId="0" applyFont="1" applyBorder="1" applyAlignment="1">
      <alignment horizontal="justify" vertical="top" wrapText="1"/>
    </xf>
    <xf numFmtId="0" fontId="27" fillId="0" borderId="6" xfId="0" quotePrefix="1" applyFont="1" applyBorder="1" applyAlignment="1">
      <alignment horizontal="center" vertical="center" wrapText="1"/>
    </xf>
    <xf numFmtId="0" fontId="22" fillId="0" borderId="82" xfId="0" applyFont="1" applyBorder="1" applyAlignment="1">
      <alignment horizontal="center" vertical="center"/>
    </xf>
    <xf numFmtId="0" fontId="69" fillId="0" borderId="9" xfId="0" applyFont="1" applyBorder="1" applyAlignment="1">
      <alignment horizontal="center" vertical="center"/>
    </xf>
    <xf numFmtId="0" fontId="11" fillId="0" borderId="9" xfId="0" applyFont="1" applyBorder="1" applyAlignment="1">
      <alignment horizontal="center" vertical="center" wrapText="1"/>
    </xf>
    <xf numFmtId="0" fontId="19" fillId="0" borderId="63" xfId="0" applyFont="1" applyBorder="1" applyAlignment="1">
      <alignment horizontal="justify" vertical="center" wrapText="1"/>
    </xf>
    <xf numFmtId="0" fontId="27" fillId="0" borderId="83" xfId="0" quotePrefix="1" applyFont="1" applyBorder="1" applyAlignment="1">
      <alignment horizontal="center" vertical="center" wrapText="1"/>
    </xf>
    <xf numFmtId="0" fontId="27" fillId="0" borderId="84" xfId="0" quotePrefix="1" applyFont="1" applyBorder="1" applyAlignment="1">
      <alignment horizontal="center" vertical="center" wrapText="1"/>
    </xf>
    <xf numFmtId="0" fontId="19" fillId="0" borderId="36" xfId="0" applyFont="1" applyBorder="1" applyAlignment="1">
      <alignment horizontal="justify" vertical="center" wrapText="1"/>
    </xf>
    <xf numFmtId="0" fontId="69" fillId="0" borderId="9" xfId="0" applyFont="1" applyBorder="1" applyAlignment="1" applyProtection="1">
      <alignment horizontal="center" vertical="center"/>
      <protection locked="0"/>
    </xf>
    <xf numFmtId="0" fontId="18" fillId="0" borderId="0" xfId="0" applyFont="1" applyAlignment="1">
      <alignment horizontal="center" vertical="center"/>
    </xf>
    <xf numFmtId="0" fontId="37" fillId="3" borderId="11" xfId="0" applyFont="1" applyFill="1" applyBorder="1" applyAlignment="1">
      <alignment horizontal="center" vertical="center" wrapText="1"/>
    </xf>
    <xf numFmtId="0" fontId="46" fillId="0" borderId="22" xfId="0" applyFont="1" applyBorder="1" applyAlignment="1">
      <alignment horizontal="center" vertical="center"/>
    </xf>
    <xf numFmtId="0" fontId="47" fillId="0" borderId="54" xfId="0" applyFont="1" applyBorder="1" applyAlignment="1">
      <alignment horizontal="center" vertical="center"/>
    </xf>
    <xf numFmtId="0" fontId="47" fillId="0" borderId="27" xfId="0" applyFont="1" applyBorder="1" applyAlignment="1">
      <alignment horizontal="center" vertical="center"/>
    </xf>
    <xf numFmtId="0" fontId="44" fillId="0" borderId="66" xfId="0" applyFont="1" applyBorder="1" applyAlignment="1">
      <alignment horizontal="left" vertical="center" wrapText="1"/>
    </xf>
    <xf numFmtId="0" fontId="44" fillId="0" borderId="28" xfId="0" applyFont="1" applyBorder="1" applyAlignment="1">
      <alignment horizontal="left" vertical="center" wrapText="1"/>
    </xf>
    <xf numFmtId="0" fontId="69" fillId="0" borderId="55" xfId="0" applyFont="1" applyBorder="1" applyAlignment="1" applyProtection="1">
      <alignment horizontal="center" vertical="center"/>
      <protection locked="0"/>
    </xf>
    <xf numFmtId="0" fontId="69" fillId="0" borderId="29" xfId="0" applyFont="1" applyBorder="1" applyAlignment="1" applyProtection="1">
      <alignment horizontal="center" vertical="center"/>
      <protection locked="0"/>
    </xf>
    <xf numFmtId="0" fontId="69" fillId="0" borderId="55" xfId="0" applyFont="1" applyBorder="1" applyAlignment="1">
      <alignment horizontal="center" vertical="center"/>
    </xf>
    <xf numFmtId="0" fontId="69" fillId="0" borderId="29" xfId="0" applyFont="1" applyBorder="1" applyAlignment="1">
      <alignment horizontal="center" vertical="center"/>
    </xf>
    <xf numFmtId="0" fontId="27" fillId="0" borderId="64" xfId="0" applyFont="1" applyBorder="1" applyAlignment="1">
      <alignment horizontal="center" vertical="center" wrapText="1"/>
    </xf>
    <xf numFmtId="0" fontId="27" fillId="0" borderId="65" xfId="0" applyFont="1" applyBorder="1" applyAlignment="1">
      <alignment horizontal="center" vertical="center" wrapText="1"/>
    </xf>
    <xf numFmtId="0" fontId="17" fillId="0" borderId="65" xfId="0" applyFont="1" applyBorder="1" applyAlignment="1">
      <alignment horizontal="justify" vertical="center" wrapText="1"/>
    </xf>
    <xf numFmtId="0" fontId="17" fillId="0" borderId="64" xfId="0" applyFont="1" applyBorder="1" applyAlignment="1">
      <alignment horizontal="justify" vertical="center" wrapText="1"/>
    </xf>
    <xf numFmtId="0" fontId="27" fillId="0" borderId="63" xfId="0" applyFont="1" applyBorder="1" applyAlignment="1">
      <alignment horizontal="center" vertical="center" wrapText="1"/>
    </xf>
    <xf numFmtId="0" fontId="27" fillId="0" borderId="65" xfId="0" quotePrefix="1" applyFont="1" applyBorder="1" applyAlignment="1">
      <alignment horizontal="center" vertical="center" wrapText="1"/>
    </xf>
    <xf numFmtId="0" fontId="19" fillId="0" borderId="65" xfId="0" applyFont="1" applyBorder="1" applyAlignment="1">
      <alignment horizontal="justify" vertical="center" wrapText="1"/>
    </xf>
    <xf numFmtId="0" fontId="19" fillId="0" borderId="63" xfId="0" applyFont="1" applyBorder="1" applyAlignment="1">
      <alignment horizontal="justify" vertical="center" wrapText="1"/>
    </xf>
    <xf numFmtId="0" fontId="17" fillId="0" borderId="65"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63" xfId="0" applyFont="1" applyBorder="1" applyAlignment="1">
      <alignment horizontal="center" vertical="center" wrapText="1"/>
    </xf>
    <xf numFmtId="0" fontId="19" fillId="0" borderId="64" xfId="0" applyFont="1" applyBorder="1" applyAlignment="1">
      <alignment horizontal="left" vertical="top" wrapText="1"/>
    </xf>
    <xf numFmtId="0" fontId="19" fillId="0" borderId="63" xfId="0" applyFont="1" applyBorder="1" applyAlignment="1">
      <alignment horizontal="left" vertical="top" wrapText="1"/>
    </xf>
    <xf numFmtId="0" fontId="19" fillId="0" borderId="64" xfId="0" applyFont="1" applyBorder="1" applyAlignment="1">
      <alignment vertical="top" wrapText="1"/>
    </xf>
    <xf numFmtId="0" fontId="24"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center"/>
    </xf>
    <xf numFmtId="0" fontId="17" fillId="0" borderId="63" xfId="0" applyFont="1" applyBorder="1" applyAlignment="1">
      <alignment horizontal="justify" vertical="center" wrapText="1"/>
    </xf>
    <xf numFmtId="176" fontId="27" fillId="0" borderId="65" xfId="0" applyNumberFormat="1" applyFont="1" applyBorder="1" applyAlignment="1">
      <alignment horizontal="center" vertical="center" wrapText="1"/>
    </xf>
    <xf numFmtId="176" fontId="27" fillId="0" borderId="63" xfId="0" applyNumberFormat="1" applyFont="1" applyBorder="1" applyAlignment="1">
      <alignment horizontal="center" vertical="center" wrapText="1"/>
    </xf>
    <xf numFmtId="0" fontId="34" fillId="0" borderId="65" xfId="0" applyFont="1" applyBorder="1" applyAlignment="1">
      <alignment horizontal="justify" vertical="center" wrapText="1"/>
    </xf>
    <xf numFmtId="0" fontId="21" fillId="0" borderId="65" xfId="0" applyFont="1" applyBorder="1" applyAlignment="1">
      <alignment horizontal="justify" vertical="center" wrapText="1"/>
    </xf>
    <xf numFmtId="0" fontId="21" fillId="0" borderId="64" xfId="0" applyFont="1" applyBorder="1" applyAlignment="1">
      <alignment horizontal="justify" vertical="center" wrapText="1"/>
    </xf>
    <xf numFmtId="0" fontId="21" fillId="0" borderId="63" xfId="0" applyFont="1" applyBorder="1" applyAlignment="1">
      <alignment horizontal="justify" vertical="center" wrapText="1"/>
    </xf>
    <xf numFmtId="0" fontId="63" fillId="0" borderId="0" xfId="0" applyFont="1" applyAlignment="1">
      <alignment horizontal="center" vertical="center"/>
    </xf>
    <xf numFmtId="0" fontId="12" fillId="0" borderId="0" xfId="0" applyFont="1" applyAlignment="1">
      <alignment horizontal="left" vertical="center"/>
    </xf>
    <xf numFmtId="177" fontId="9" fillId="0" borderId="0" xfId="0" applyNumberFormat="1" applyFont="1" applyAlignment="1" applyProtection="1">
      <alignment horizontal="right"/>
      <protection locked="0"/>
    </xf>
    <xf numFmtId="177" fontId="8" fillId="0" borderId="0" xfId="0" applyNumberFormat="1" applyFont="1" applyAlignment="1" applyProtection="1">
      <alignment horizontal="right"/>
      <protection locked="0"/>
    </xf>
    <xf numFmtId="0" fontId="61" fillId="0" borderId="0" xfId="0" applyFont="1" applyAlignment="1">
      <alignment horizontal="left" vertical="top"/>
    </xf>
    <xf numFmtId="0" fontId="0" fillId="0" borderId="0" xfId="0" applyAlignment="1">
      <alignment horizontal="left" vertical="center"/>
    </xf>
    <xf numFmtId="0" fontId="0" fillId="0" borderId="11" xfId="0" applyBorder="1" applyAlignment="1" applyProtection="1">
      <alignment horizontal="center" vertical="center" shrinkToFit="1"/>
      <protection locked="0"/>
    </xf>
    <xf numFmtId="0" fontId="10" fillId="0" borderId="0" xfId="0" applyFont="1" applyAlignment="1">
      <alignment horizontal="left" vertical="center"/>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4" xfId="0" applyBorder="1" applyAlignment="1" applyProtection="1">
      <alignment horizontal="center" vertical="center" shrinkToFit="1"/>
      <protection locked="0"/>
    </xf>
    <xf numFmtId="0" fontId="0" fillId="0" borderId="2" xfId="0" applyBorder="1" applyAlignment="1">
      <alignment horizontal="left" vertical="center"/>
    </xf>
    <xf numFmtId="0" fontId="0" fillId="0" borderId="68" xfId="0" applyBorder="1" applyAlignment="1" applyProtection="1">
      <alignment horizontal="center" vertical="center" shrinkToFit="1"/>
      <protection locked="0"/>
    </xf>
    <xf numFmtId="0" fontId="0" fillId="0" borderId="69" xfId="0" applyBorder="1" applyAlignment="1" applyProtection="1">
      <alignment horizontal="center" vertical="center" shrinkToFit="1"/>
      <protection locked="0"/>
    </xf>
    <xf numFmtId="0" fontId="0" fillId="0" borderId="70"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0" xfId="0" applyBorder="1" applyAlignment="1">
      <alignment horizontal="left" vertical="center"/>
    </xf>
    <xf numFmtId="49" fontId="0" fillId="0" borderId="11" xfId="0" applyNumberFormat="1" applyBorder="1" applyAlignment="1" applyProtection="1">
      <alignment horizontal="center" vertical="center" shrinkToFit="1"/>
      <protection locked="0"/>
    </xf>
    <xf numFmtId="0" fontId="0" fillId="0" borderId="1"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24" fillId="0" borderId="0" xfId="0" applyFont="1" applyAlignment="1">
      <alignment horizontal="left" vertical="center"/>
    </xf>
    <xf numFmtId="0" fontId="50" fillId="0" borderId="79" xfId="0" applyFont="1" applyBorder="1" applyAlignment="1">
      <alignment horizontal="left" vertical="top" wrapText="1"/>
    </xf>
    <xf numFmtId="0" fontId="50" fillId="0" borderId="80" xfId="0" applyFont="1" applyBorder="1" applyAlignment="1">
      <alignment horizontal="left" vertical="top" wrapText="1"/>
    </xf>
    <xf numFmtId="0" fontId="50" fillId="0" borderId="72" xfId="0" applyFont="1" applyBorder="1" applyAlignment="1">
      <alignment horizontal="left" vertical="top" wrapText="1"/>
    </xf>
    <xf numFmtId="0" fontId="50" fillId="0" borderId="81" xfId="0" applyFont="1" applyBorder="1" applyAlignment="1">
      <alignment horizontal="left" vertical="top" wrapText="1"/>
    </xf>
    <xf numFmtId="0" fontId="50" fillId="0" borderId="0" xfId="0" applyFont="1" applyBorder="1" applyAlignment="1">
      <alignment horizontal="left" vertical="top" wrapText="1"/>
    </xf>
    <xf numFmtId="0" fontId="50" fillId="0" borderId="6" xfId="0" applyFont="1" applyBorder="1" applyAlignment="1">
      <alignment horizontal="left" vertical="top" wrapText="1"/>
    </xf>
    <xf numFmtId="0" fontId="50" fillId="0" borderId="3" xfId="0" applyFont="1" applyBorder="1" applyAlignment="1">
      <alignment horizontal="left" vertical="top" wrapText="1"/>
    </xf>
    <xf numFmtId="0" fontId="50" fillId="0" borderId="4" xfId="0" applyFont="1" applyBorder="1" applyAlignment="1">
      <alignment horizontal="left" vertical="top" wrapText="1"/>
    </xf>
    <xf numFmtId="0" fontId="50" fillId="0" borderId="5" xfId="0" applyFont="1" applyBorder="1" applyAlignment="1">
      <alignment horizontal="left" vertical="top" wrapText="1"/>
    </xf>
    <xf numFmtId="0" fontId="23" fillId="0" borderId="0" xfId="0" applyFont="1" applyAlignment="1">
      <alignment horizontal="left" vertical="center"/>
    </xf>
    <xf numFmtId="0" fontId="0" fillId="0" borderId="68" xfId="0"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10" fillId="0" borderId="0" xfId="0" applyFont="1" applyAlignment="1">
      <alignment horizontal="left" vertical="center" shrinkToFit="1"/>
    </xf>
    <xf numFmtId="0" fontId="0" fillId="0" borderId="0" xfId="0" applyAlignment="1">
      <alignment horizontal="center" vertical="center"/>
    </xf>
    <xf numFmtId="0" fontId="0" fillId="0" borderId="71" xfId="0" applyBorder="1" applyAlignment="1" applyProtection="1">
      <alignment horizontal="center" vertical="center" shrinkToFit="1"/>
      <protection locked="0"/>
    </xf>
    <xf numFmtId="177" fontId="9" fillId="0" borderId="0" xfId="0" applyNumberFormat="1" applyFont="1" applyAlignment="1" applyProtection="1">
      <alignment horizontal="right" shrinkToFit="1"/>
      <protection locked="0"/>
    </xf>
    <xf numFmtId="177" fontId="8" fillId="0" borderId="0" xfId="0" applyNumberFormat="1" applyFont="1" applyAlignment="1" applyProtection="1">
      <alignment horizontal="right" shrinkToFit="1"/>
      <protection locked="0"/>
    </xf>
    <xf numFmtId="0" fontId="25" fillId="0" borderId="79" xfId="0" applyFont="1" applyBorder="1" applyAlignment="1">
      <alignment horizontal="left" vertical="center" wrapText="1" shrinkToFit="1"/>
    </xf>
    <xf numFmtId="0" fontId="25" fillId="0" borderId="80" xfId="0" applyFont="1" applyBorder="1" applyAlignment="1">
      <alignment horizontal="left" vertical="center" wrapText="1" shrinkToFit="1"/>
    </xf>
    <xf numFmtId="0" fontId="25" fillId="0" borderId="72" xfId="0" applyFont="1" applyBorder="1" applyAlignment="1">
      <alignment horizontal="left" vertical="center" wrapText="1" shrinkToFit="1"/>
    </xf>
    <xf numFmtId="0" fontId="25" fillId="0" borderId="81" xfId="0" applyFont="1" applyBorder="1" applyAlignment="1">
      <alignment horizontal="left" vertical="center" wrapText="1" shrinkToFit="1"/>
    </xf>
    <xf numFmtId="0" fontId="25" fillId="0" borderId="0" xfId="0" applyFont="1" applyBorder="1" applyAlignment="1">
      <alignment horizontal="left" vertical="center" wrapText="1" shrinkToFit="1"/>
    </xf>
    <xf numFmtId="0" fontId="25" fillId="0" borderId="6" xfId="0" applyFont="1" applyBorder="1" applyAlignment="1">
      <alignment horizontal="left" vertical="center" wrapText="1" shrinkToFit="1"/>
    </xf>
    <xf numFmtId="0" fontId="25" fillId="0" borderId="3" xfId="0" applyFont="1" applyBorder="1" applyAlignment="1">
      <alignment horizontal="left" vertical="center" wrapText="1" shrinkToFit="1"/>
    </xf>
    <xf numFmtId="0" fontId="25" fillId="0" borderId="4" xfId="0" applyFont="1" applyBorder="1" applyAlignment="1">
      <alignment horizontal="left" vertical="center" wrapText="1" shrinkToFit="1"/>
    </xf>
    <xf numFmtId="0" fontId="25" fillId="0" borderId="5" xfId="0" applyFont="1" applyBorder="1" applyAlignment="1">
      <alignment horizontal="left" vertical="center" wrapText="1" shrinkToFit="1"/>
    </xf>
    <xf numFmtId="0" fontId="26" fillId="0" borderId="25" xfId="0" applyFont="1" applyBorder="1" applyAlignment="1" applyProtection="1">
      <alignment horizontal="center" vertical="center" wrapText="1"/>
      <protection locked="0"/>
    </xf>
    <xf numFmtId="0" fontId="23" fillId="0" borderId="25" xfId="0" applyFont="1" applyBorder="1" applyAlignment="1" applyProtection="1">
      <alignment horizontal="center" vertical="center" wrapText="1"/>
      <protection locked="0"/>
    </xf>
    <xf numFmtId="0" fontId="1" fillId="0" borderId="0" xfId="0" applyFont="1" applyAlignment="1">
      <alignment horizontal="left" vertical="top"/>
    </xf>
    <xf numFmtId="0" fontId="13" fillId="0" borderId="0" xfId="0" applyFont="1" applyAlignment="1">
      <alignment horizontal="center" vertical="center"/>
    </xf>
    <xf numFmtId="0" fontId="13" fillId="0" borderId="0" xfId="0" applyFont="1" applyAlignment="1">
      <alignment horizontal="left" shrinkToFit="1"/>
    </xf>
    <xf numFmtId="0" fontId="18" fillId="0" borderId="0" xfId="0" applyFont="1" applyAlignment="1">
      <alignment horizontal="left" shrinkToFit="1"/>
    </xf>
    <xf numFmtId="177" fontId="18" fillId="0" borderId="0" xfId="0" applyNumberFormat="1" applyFont="1" applyAlignment="1">
      <alignment horizontal="right" vertical="center"/>
    </xf>
    <xf numFmtId="0" fontId="6" fillId="0" borderId="0" xfId="0" applyFont="1" applyAlignment="1">
      <alignment horizontal="left" vertical="center"/>
    </xf>
    <xf numFmtId="0" fontId="7" fillId="0" borderId="0" xfId="0" applyFont="1" applyAlignment="1">
      <alignment horizontal="center" vertical="center"/>
    </xf>
    <xf numFmtId="0" fontId="5" fillId="0" borderId="0" xfId="0" applyFont="1" applyAlignment="1">
      <alignment horizontal="center" vertical="center"/>
    </xf>
    <xf numFmtId="0" fontId="25" fillId="0" borderId="37" xfId="0" applyFont="1" applyBorder="1" applyAlignment="1">
      <alignment horizontal="left" vertical="center"/>
    </xf>
    <xf numFmtId="0" fontId="25" fillId="0" borderId="38" xfId="0" applyFont="1" applyBorder="1" applyAlignment="1">
      <alignment horizontal="left" vertical="center"/>
    </xf>
    <xf numFmtId="0" fontId="25" fillId="0" borderId="39" xfId="0" applyFont="1" applyBorder="1" applyAlignment="1">
      <alignment horizontal="lef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25" xfId="0" applyBorder="1" applyAlignment="1" applyProtection="1">
      <alignment horizontal="center" vertical="center" wrapText="1"/>
      <protection locked="0"/>
    </xf>
    <xf numFmtId="0" fontId="18" fillId="0" borderId="0" xfId="0" applyFont="1" applyBorder="1" applyAlignment="1">
      <alignment horizontal="left" shrinkToFit="1"/>
    </xf>
    <xf numFmtId="0" fontId="14" fillId="0" borderId="0" xfId="0" applyFont="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0" fillId="0" borderId="9" xfId="0" applyBorder="1" applyAlignment="1">
      <alignment horizontal="center" vertical="center" wrapText="1"/>
    </xf>
    <xf numFmtId="0" fontId="0" fillId="0" borderId="31" xfId="0"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23" fillId="0" borderId="28" xfId="0" applyFont="1"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30" xfId="0" applyBorder="1" applyAlignment="1">
      <alignment horizontal="center" vertical="center"/>
    </xf>
    <xf numFmtId="0" fontId="0" fillId="0" borderId="31" xfId="0" applyBorder="1" applyAlignment="1">
      <alignment horizontal="center" vertical="center"/>
    </xf>
    <xf numFmtId="0" fontId="23" fillId="0" borderId="31" xfId="0" applyFont="1" applyBorder="1" applyAlignment="1" applyProtection="1">
      <alignment horizontal="center" vertical="center" wrapText="1"/>
      <protection locked="0"/>
    </xf>
    <xf numFmtId="0" fontId="13" fillId="0" borderId="0" xfId="0" applyFont="1" applyBorder="1" applyAlignment="1">
      <alignment horizontal="left" shrinkToFit="1"/>
    </xf>
    <xf numFmtId="0" fontId="18" fillId="0" borderId="33" xfId="0" applyFont="1" applyBorder="1" applyAlignment="1">
      <alignment horizontal="left" shrinkToFit="1"/>
    </xf>
    <xf numFmtId="0" fontId="18" fillId="0" borderId="35" xfId="0" applyFont="1" applyBorder="1" applyAlignment="1">
      <alignment horizontal="left" shrinkToFit="1"/>
    </xf>
    <xf numFmtId="0" fontId="18" fillId="0" borderId="12"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0" xfId="0" applyFont="1" applyBorder="1" applyAlignment="1">
      <alignment horizontal="center" vertical="center"/>
    </xf>
    <xf numFmtId="0" fontId="18" fillId="0" borderId="33" xfId="0" applyFont="1" applyBorder="1" applyAlignment="1">
      <alignment horizontal="center" shrinkToFit="1"/>
    </xf>
    <xf numFmtId="0" fontId="18" fillId="0" borderId="34" xfId="0" applyFont="1" applyBorder="1" applyAlignment="1">
      <alignment horizontal="left" shrinkToFit="1"/>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15" xfId="0" applyFont="1" applyBorder="1" applyAlignment="1">
      <alignment horizontal="center" vertical="center"/>
    </xf>
    <xf numFmtId="0" fontId="18" fillId="0" borderId="22" xfId="0" applyFont="1" applyBorder="1" applyAlignment="1">
      <alignment horizontal="center" vertical="center"/>
    </xf>
    <xf numFmtId="0" fontId="18" fillId="0" borderId="23" xfId="0" applyFont="1" applyBorder="1" applyAlignment="1">
      <alignment horizontal="center" vertical="center"/>
    </xf>
    <xf numFmtId="0" fontId="50" fillId="0" borderId="79" xfId="0" applyFont="1" applyBorder="1" applyAlignment="1">
      <alignment horizontal="left" vertical="center" wrapText="1"/>
    </xf>
    <xf numFmtId="0" fontId="50" fillId="0" borderId="80" xfId="0" applyFont="1" applyBorder="1" applyAlignment="1">
      <alignment horizontal="left" vertical="center" wrapText="1"/>
    </xf>
    <xf numFmtId="0" fontId="50" fillId="0" borderId="72" xfId="0" applyFont="1" applyBorder="1" applyAlignment="1">
      <alignment horizontal="left" vertical="center" wrapText="1"/>
    </xf>
    <xf numFmtId="0" fontId="50" fillId="0" borderId="81" xfId="0" applyFont="1" applyBorder="1" applyAlignment="1">
      <alignment horizontal="left" vertical="center" wrapText="1"/>
    </xf>
    <xf numFmtId="0" fontId="50" fillId="0" borderId="0" xfId="0" applyFont="1" applyBorder="1" applyAlignment="1">
      <alignment horizontal="left" vertical="center" wrapText="1"/>
    </xf>
    <xf numFmtId="0" fontId="50" fillId="0" borderId="6" xfId="0" applyFont="1" applyBorder="1" applyAlignment="1">
      <alignment horizontal="left" vertical="center" wrapText="1"/>
    </xf>
    <xf numFmtId="0" fontId="50" fillId="0" borderId="3" xfId="0" applyFont="1" applyBorder="1" applyAlignment="1">
      <alignment horizontal="left" vertical="center" wrapText="1"/>
    </xf>
    <xf numFmtId="0" fontId="50" fillId="0" borderId="4" xfId="0" applyFont="1" applyBorder="1" applyAlignment="1">
      <alignment horizontal="left" vertical="center" wrapText="1"/>
    </xf>
    <xf numFmtId="0" fontId="50" fillId="0" borderId="5" xfId="0" applyFont="1" applyBorder="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left" vertical="center"/>
    </xf>
    <xf numFmtId="0" fontId="52" fillId="0" borderId="79" xfId="0" applyFont="1" applyBorder="1" applyAlignment="1">
      <alignment horizontal="left" vertical="center" wrapText="1"/>
    </xf>
    <xf numFmtId="0" fontId="52" fillId="0" borderId="80" xfId="0" applyFont="1" applyBorder="1" applyAlignment="1">
      <alignment horizontal="left" vertical="center" wrapText="1"/>
    </xf>
    <xf numFmtId="0" fontId="52" fillId="0" borderId="72" xfId="0" applyFont="1" applyBorder="1" applyAlignment="1">
      <alignment horizontal="left" vertical="center" wrapText="1"/>
    </xf>
    <xf numFmtId="0" fontId="52" fillId="0" borderId="81" xfId="0" applyFont="1" applyBorder="1" applyAlignment="1">
      <alignment horizontal="left" vertical="center" wrapText="1"/>
    </xf>
    <xf numFmtId="0" fontId="52" fillId="0" borderId="0" xfId="0" applyFont="1" applyBorder="1" applyAlignment="1">
      <alignment horizontal="left" vertical="center" wrapText="1"/>
    </xf>
    <xf numFmtId="0" fontId="52" fillId="0" borderId="6" xfId="0" applyFont="1" applyBorder="1" applyAlignment="1">
      <alignment horizontal="left" vertical="center" wrapText="1"/>
    </xf>
    <xf numFmtId="0" fontId="52" fillId="0" borderId="3" xfId="0" applyFont="1" applyBorder="1" applyAlignment="1">
      <alignment horizontal="left" vertical="center" wrapText="1"/>
    </xf>
    <xf numFmtId="0" fontId="52" fillId="0" borderId="4" xfId="0" applyFont="1" applyBorder="1" applyAlignment="1">
      <alignment horizontal="left" vertical="center" wrapText="1"/>
    </xf>
    <xf numFmtId="0" fontId="52" fillId="0" borderId="5" xfId="0" applyFont="1" applyBorder="1" applyAlignment="1">
      <alignment horizontal="left" vertical="center" wrapText="1"/>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40" fillId="0" borderId="0" xfId="0" applyFont="1" applyAlignment="1">
      <alignment horizontal="center" vertical="center"/>
    </xf>
    <xf numFmtId="0" fontId="12" fillId="0" borderId="18" xfId="0" applyFont="1" applyBorder="1" applyAlignment="1">
      <alignment horizontal="center" vertical="center"/>
    </xf>
    <xf numFmtId="0" fontId="1" fillId="0" borderId="0" xfId="0" applyFont="1" applyAlignment="1">
      <alignment horizontal="left" vertical="center"/>
    </xf>
    <xf numFmtId="0" fontId="12" fillId="0" borderId="11" xfId="0" applyFont="1" applyBorder="1" applyAlignment="1">
      <alignment horizontal="center" vertical="center"/>
    </xf>
    <xf numFmtId="0" fontId="12" fillId="0" borderId="11" xfId="0" applyFont="1" applyBorder="1" applyAlignment="1">
      <alignment horizontal="center" vertical="center" shrinkToFit="1"/>
    </xf>
    <xf numFmtId="0" fontId="24" fillId="0" borderId="2" xfId="0" applyFont="1" applyBorder="1" applyAlignment="1">
      <alignment horizontal="center" vertical="center"/>
    </xf>
    <xf numFmtId="0" fontId="25" fillId="0" borderId="0" xfId="0" applyFont="1" applyAlignment="1">
      <alignment horizontal="center" vertical="center"/>
    </xf>
    <xf numFmtId="0" fontId="25" fillId="0" borderId="2" xfId="0" applyFont="1" applyBorder="1" applyAlignment="1">
      <alignment horizontal="center" vertical="center"/>
    </xf>
    <xf numFmtId="0" fontId="39" fillId="0" borderId="0" xfId="0" applyFont="1" applyAlignment="1">
      <alignment horizontal="center" vertical="center"/>
    </xf>
    <xf numFmtId="0" fontId="0" fillId="0" borderId="56" xfId="0" applyBorder="1" applyAlignment="1">
      <alignment horizontal="center" vertical="center" wrapText="1"/>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3" xfId="0" applyBorder="1" applyAlignment="1">
      <alignment horizontal="center" vertical="center" shrinkToFit="1"/>
    </xf>
    <xf numFmtId="0" fontId="0" fillId="0" borderId="62"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45"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0" fillId="0" borderId="60" xfId="0" applyBorder="1" applyAlignment="1">
      <alignment horizontal="center" vertical="center"/>
    </xf>
    <xf numFmtId="0" fontId="0" fillId="0" borderId="28" xfId="0" applyBorder="1" applyAlignment="1">
      <alignment horizontal="center" vertical="center" wrapText="1"/>
    </xf>
    <xf numFmtId="0" fontId="0" fillId="0" borderId="61" xfId="0" applyBorder="1" applyAlignment="1">
      <alignment horizontal="center" vertical="center"/>
    </xf>
    <xf numFmtId="0" fontId="0" fillId="0" borderId="47"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0" fillId="0" borderId="49" xfId="0" applyBorder="1" applyAlignment="1" applyProtection="1">
      <alignment horizontal="center" vertical="center" wrapText="1"/>
      <protection locked="0"/>
    </xf>
    <xf numFmtId="0" fontId="0" fillId="0" borderId="50" xfId="0" applyBorder="1" applyAlignment="1" applyProtection="1">
      <alignment horizontal="center" vertical="center" wrapText="1"/>
      <protection locked="0"/>
    </xf>
    <xf numFmtId="0" fontId="0" fillId="0" borderId="51" xfId="0" applyBorder="1" applyAlignment="1" applyProtection="1">
      <alignment horizontal="center" vertical="center" wrapText="1"/>
      <protection locked="0"/>
    </xf>
    <xf numFmtId="0" fontId="0" fillId="0" borderId="52" xfId="0" applyBorder="1" applyAlignment="1" applyProtection="1">
      <alignment horizontal="center" vertical="center" wrapText="1"/>
      <protection locked="0"/>
    </xf>
    <xf numFmtId="0" fontId="0" fillId="0" borderId="53" xfId="0" applyBorder="1" applyAlignment="1" applyProtection="1">
      <alignment horizontal="center" vertical="center" wrapText="1"/>
      <protection locked="0"/>
    </xf>
    <xf numFmtId="0" fontId="12" fillId="0" borderId="11" xfId="0" applyFont="1" applyBorder="1" applyAlignment="1">
      <alignment horizontal="center" vertical="center" wrapText="1"/>
    </xf>
    <xf numFmtId="0" fontId="0" fillId="0" borderId="11"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0" fillId="0" borderId="41" xfId="0" applyBorder="1" applyAlignment="1" applyProtection="1">
      <alignment horizontal="right" vertical="center" wrapText="1"/>
      <protection locked="0"/>
    </xf>
    <xf numFmtId="0" fontId="0" fillId="0" borderId="42" xfId="0" applyBorder="1" applyAlignment="1" applyProtection="1">
      <alignment horizontal="right" vertical="center" wrapText="1"/>
      <protection locked="0"/>
    </xf>
    <xf numFmtId="0" fontId="0" fillId="0" borderId="44" xfId="0" applyBorder="1" applyAlignment="1" applyProtection="1">
      <alignment horizontal="right" vertical="center" wrapText="1"/>
      <protection locked="0"/>
    </xf>
    <xf numFmtId="0" fontId="0" fillId="0" borderId="11" xfId="0" applyBorder="1" applyAlignment="1" applyProtection="1">
      <alignment horizontal="right" vertical="center" wrapText="1"/>
      <protection locked="0"/>
    </xf>
    <xf numFmtId="0" fontId="18" fillId="0" borderId="11"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4" xfId="0" applyFont="1" applyBorder="1" applyAlignment="1">
      <alignment horizontal="center" vertical="center" wrapText="1"/>
    </xf>
    <xf numFmtId="0" fontId="3" fillId="0" borderId="22" xfId="0" applyFont="1" applyBorder="1" applyAlignment="1">
      <alignment horizontal="left" vertical="center" wrapText="1"/>
    </xf>
    <xf numFmtId="0" fontId="17" fillId="0" borderId="0" xfId="0" applyFont="1" applyAlignment="1">
      <alignment horizontal="left" vertical="center"/>
    </xf>
    <xf numFmtId="0" fontId="18" fillId="0" borderId="0" xfId="0" applyFont="1" applyAlignment="1">
      <alignment horizontal="left" vertical="top" wrapText="1"/>
    </xf>
    <xf numFmtId="0" fontId="3" fillId="0" borderId="0" xfId="0" applyFont="1" applyAlignment="1">
      <alignment horizontal="left" vertical="center"/>
    </xf>
    <xf numFmtId="0" fontId="18" fillId="0" borderId="11"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8" fillId="0" borderId="44" xfId="0" applyFont="1" applyBorder="1" applyAlignment="1">
      <alignment horizontal="center" vertical="center"/>
    </xf>
    <xf numFmtId="0" fontId="54" fillId="0" borderId="79" xfId="0" applyFont="1" applyBorder="1" applyAlignment="1">
      <alignment horizontal="center" vertical="center" wrapText="1"/>
    </xf>
    <xf numFmtId="0" fontId="54" fillId="0" borderId="80" xfId="0" applyFont="1" applyBorder="1" applyAlignment="1">
      <alignment horizontal="center" vertical="center"/>
    </xf>
    <xf numFmtId="0" fontId="54" fillId="0" borderId="72" xfId="0" applyFont="1" applyBorder="1" applyAlignment="1">
      <alignment horizontal="center" vertical="center"/>
    </xf>
    <xf numFmtId="0" fontId="54" fillId="0" borderId="81" xfId="0" applyFont="1" applyBorder="1" applyAlignment="1">
      <alignment horizontal="center" vertical="center"/>
    </xf>
    <xf numFmtId="0" fontId="54" fillId="0" borderId="0" xfId="0" applyFont="1" applyBorder="1" applyAlignment="1">
      <alignment horizontal="center" vertical="center"/>
    </xf>
    <xf numFmtId="0" fontId="54" fillId="0" borderId="6" xfId="0" applyFont="1" applyBorder="1" applyAlignment="1">
      <alignment horizontal="center" vertical="center"/>
    </xf>
    <xf numFmtId="0" fontId="54" fillId="0" borderId="3" xfId="0" applyFont="1" applyBorder="1" applyAlignment="1">
      <alignment horizontal="center" vertical="center"/>
    </xf>
    <xf numFmtId="0" fontId="54" fillId="0" borderId="4" xfId="0" applyFont="1" applyBorder="1" applyAlignment="1">
      <alignment horizontal="center" vertical="center"/>
    </xf>
    <xf numFmtId="0" fontId="54" fillId="0" borderId="5" xfId="0" applyFont="1" applyBorder="1" applyAlignment="1">
      <alignment horizontal="center" vertical="center"/>
    </xf>
    <xf numFmtId="0" fontId="53" fillId="0" borderId="79" xfId="0" applyFont="1" applyBorder="1" applyAlignment="1">
      <alignment horizontal="left" vertical="center" wrapText="1"/>
    </xf>
    <xf numFmtId="0" fontId="53" fillId="0" borderId="80" xfId="0" applyFont="1" applyBorder="1" applyAlignment="1">
      <alignment horizontal="left" vertical="center" wrapText="1"/>
    </xf>
    <xf numFmtId="0" fontId="53" fillId="0" borderId="72" xfId="0" applyFont="1" applyBorder="1" applyAlignment="1">
      <alignment horizontal="left" vertical="center" wrapText="1"/>
    </xf>
    <xf numFmtId="0" fontId="53" fillId="0" borderId="81" xfId="0" applyFont="1" applyBorder="1" applyAlignment="1">
      <alignment horizontal="left" vertical="center" wrapText="1"/>
    </xf>
    <xf numFmtId="0" fontId="53" fillId="0" borderId="0" xfId="0" applyFont="1" applyBorder="1" applyAlignment="1">
      <alignment horizontal="left" vertical="center" wrapText="1"/>
    </xf>
    <xf numFmtId="0" fontId="53" fillId="0" borderId="6" xfId="0" applyFont="1" applyBorder="1" applyAlignment="1">
      <alignment horizontal="left" vertical="center" wrapText="1"/>
    </xf>
    <xf numFmtId="0" fontId="53" fillId="0" borderId="3" xfId="0" applyFont="1" applyBorder="1" applyAlignment="1">
      <alignment horizontal="left" vertical="center" wrapText="1"/>
    </xf>
    <xf numFmtId="0" fontId="53" fillId="0" borderId="4" xfId="0" applyFont="1" applyBorder="1" applyAlignment="1">
      <alignment horizontal="left" vertical="center" wrapText="1"/>
    </xf>
    <xf numFmtId="0" fontId="53"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center"/>
    </xf>
    <xf numFmtId="0" fontId="18" fillId="0" borderId="2" xfId="0" applyFont="1" applyBorder="1" applyAlignment="1">
      <alignment horizontal="left" shrinkToFit="1"/>
    </xf>
    <xf numFmtId="0" fontId="17" fillId="0" borderId="5" xfId="0" applyFont="1" applyFill="1" applyBorder="1" applyAlignment="1">
      <alignment horizontal="justify" vertical="center" wrapText="1"/>
    </xf>
  </cellXfs>
  <cellStyles count="2">
    <cellStyle name="標準" xfId="0" builtinId="0"/>
    <cellStyle name="標準 2" xfId="1" xr:uid="{00000000-0005-0000-0000-000001000000}"/>
  </cellStyles>
  <dxfs count="24">
    <dxf>
      <fill>
        <patternFill>
          <bgColor theme="0" tint="-0.499984740745262"/>
        </patternFill>
      </fill>
    </dxf>
    <dxf>
      <fill>
        <patternFill>
          <bgColor theme="0" tint="-0.499984740745262"/>
        </patternFill>
      </fill>
    </dxf>
    <dxf>
      <fill>
        <patternFill>
          <bgColor theme="0" tint="-0.49998474074526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142875</xdr:colOff>
      <xdr:row>3</xdr:row>
      <xdr:rowOff>314326</xdr:rowOff>
    </xdr:from>
    <xdr:to>
      <xdr:col>8</xdr:col>
      <xdr:colOff>257175</xdr:colOff>
      <xdr:row>6</xdr:row>
      <xdr:rowOff>266701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239125" y="1314451"/>
          <a:ext cx="2857500"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全てのシートに</a:t>
          </a:r>
          <a:r>
            <a:rPr kumimoji="1" lang="en-US" altLang="ja-JP" sz="1100">
              <a:solidFill>
                <a:srgbClr val="FF0000"/>
              </a:solidFill>
            </a:rPr>
            <a:t>【</a:t>
          </a:r>
          <a:r>
            <a:rPr kumimoji="1" lang="ja-JP" altLang="en-US" sz="1100">
              <a:solidFill>
                <a:srgbClr val="FF0000"/>
              </a:solidFill>
            </a:rPr>
            <a:t>保護</a:t>
          </a:r>
          <a:r>
            <a:rPr kumimoji="1" lang="en-US" altLang="ja-JP" sz="1100">
              <a:solidFill>
                <a:srgbClr val="FF0000"/>
              </a:solidFill>
            </a:rPr>
            <a:t>】</a:t>
          </a:r>
          <a:r>
            <a:rPr kumimoji="1" lang="ja-JP" altLang="en-US" sz="1100"/>
            <a:t>をしています。</a:t>
          </a:r>
          <a:endParaRPr kumimoji="1" lang="en-US" altLang="ja-JP" sz="1100"/>
        </a:p>
        <a:p>
          <a:endParaRPr kumimoji="1" lang="en-US" altLang="ja-JP" sz="1100"/>
        </a:p>
        <a:p>
          <a:r>
            <a:rPr kumimoji="1" lang="en-US" altLang="ja-JP" sz="1100">
              <a:solidFill>
                <a:srgbClr val="FF0000"/>
              </a:solidFill>
            </a:rPr>
            <a:t>※</a:t>
          </a:r>
          <a:r>
            <a:rPr kumimoji="1" lang="ja-JP" altLang="en-US" sz="1100">
              <a:solidFill>
                <a:srgbClr val="FF0000"/>
              </a:solidFill>
            </a:rPr>
            <a:t>保護の解除</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シートの編集・削除</a:t>
          </a:r>
          <a:endParaRPr kumimoji="1" lang="en-US" altLang="ja-JP" sz="1100">
            <a:solidFill>
              <a:srgbClr val="FF0000"/>
            </a:solidFill>
          </a:endParaRPr>
        </a:p>
        <a:p>
          <a:r>
            <a:rPr kumimoji="1" lang="ja-JP" altLang="en-US" sz="1100">
              <a:solidFill>
                <a:srgbClr val="FF0000"/>
              </a:solidFill>
            </a:rPr>
            <a:t>は</a:t>
          </a:r>
          <a:r>
            <a:rPr kumimoji="1" lang="ja-JP" altLang="en-US" sz="1100" u="sng">
              <a:solidFill>
                <a:srgbClr val="FF0000"/>
              </a:solidFill>
            </a:rPr>
            <a:t>絶対に行わないでください。</a:t>
          </a:r>
          <a:endParaRPr kumimoji="1" lang="en-US" altLang="ja-JP" sz="1100" u="sng">
            <a:solidFill>
              <a:srgbClr val="FF0000"/>
            </a:solidFill>
          </a:endParaRPr>
        </a:p>
        <a:p>
          <a:r>
            <a:rPr kumimoji="1" lang="ja-JP" altLang="en-US" sz="1100"/>
            <a:t>（不要なシートも削除しないこと）</a:t>
          </a:r>
          <a:endParaRPr kumimoji="1" lang="en-US" altLang="ja-JP" sz="1100"/>
        </a:p>
        <a:p>
          <a:r>
            <a:rPr kumimoji="1" lang="ja-JP" altLang="en-US" sz="900"/>
            <a:t>　　</a:t>
          </a:r>
          <a:endParaRPr kumimoji="1" lang="en-US" altLang="ja-JP" sz="9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238125</xdr:colOff>
      <xdr:row>4</xdr:row>
      <xdr:rowOff>104774</xdr:rowOff>
    </xdr:from>
    <xdr:to>
      <xdr:col>31</xdr:col>
      <xdr:colOff>57150</xdr:colOff>
      <xdr:row>12</xdr:row>
      <xdr:rowOff>247649</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238875" y="1352549"/>
          <a:ext cx="2857500" cy="2714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全てのシートに</a:t>
          </a:r>
          <a:r>
            <a:rPr kumimoji="1" lang="en-US" altLang="ja-JP" sz="1100">
              <a:solidFill>
                <a:srgbClr val="FF0000"/>
              </a:solidFill>
            </a:rPr>
            <a:t>【</a:t>
          </a:r>
          <a:r>
            <a:rPr kumimoji="1" lang="ja-JP" altLang="en-US" sz="1100">
              <a:solidFill>
                <a:srgbClr val="FF0000"/>
              </a:solidFill>
            </a:rPr>
            <a:t>保護</a:t>
          </a:r>
          <a:r>
            <a:rPr kumimoji="1" lang="en-US" altLang="ja-JP" sz="1100">
              <a:solidFill>
                <a:srgbClr val="FF0000"/>
              </a:solidFill>
            </a:rPr>
            <a:t>】</a:t>
          </a:r>
          <a:r>
            <a:rPr kumimoji="1" lang="ja-JP" altLang="en-US" sz="1100"/>
            <a:t>をしています。</a:t>
          </a:r>
          <a:endParaRPr kumimoji="1" lang="en-US" altLang="ja-JP" sz="1100"/>
        </a:p>
        <a:p>
          <a:endParaRPr kumimoji="1" lang="en-US" altLang="ja-JP" sz="1100"/>
        </a:p>
        <a:p>
          <a:r>
            <a:rPr kumimoji="1" lang="en-US" altLang="ja-JP" sz="1100">
              <a:solidFill>
                <a:srgbClr val="FF0000"/>
              </a:solidFill>
            </a:rPr>
            <a:t>※</a:t>
          </a:r>
          <a:r>
            <a:rPr kumimoji="1" lang="ja-JP" altLang="en-US" sz="1100">
              <a:solidFill>
                <a:srgbClr val="FF0000"/>
              </a:solidFill>
            </a:rPr>
            <a:t>保護の解除</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シートの編集・削除</a:t>
          </a:r>
          <a:endParaRPr kumimoji="1" lang="en-US" altLang="ja-JP" sz="1100">
            <a:solidFill>
              <a:srgbClr val="FF0000"/>
            </a:solidFill>
          </a:endParaRPr>
        </a:p>
        <a:p>
          <a:r>
            <a:rPr kumimoji="1" lang="ja-JP" altLang="en-US" sz="1100">
              <a:solidFill>
                <a:srgbClr val="FF0000"/>
              </a:solidFill>
            </a:rPr>
            <a:t>は</a:t>
          </a:r>
          <a:r>
            <a:rPr kumimoji="1" lang="ja-JP" altLang="en-US" sz="1100" u="sng">
              <a:solidFill>
                <a:srgbClr val="FF0000"/>
              </a:solidFill>
            </a:rPr>
            <a:t>絶対に行わないでください。</a:t>
          </a:r>
          <a:endParaRPr kumimoji="1" lang="en-US" altLang="ja-JP" sz="1100" u="sng">
            <a:solidFill>
              <a:srgbClr val="FF0000"/>
            </a:solidFill>
          </a:endParaRPr>
        </a:p>
        <a:p>
          <a:r>
            <a:rPr kumimoji="1" lang="ja-JP" altLang="en-US" sz="1100"/>
            <a:t>（不要なシートも削除しないこと）</a:t>
          </a:r>
          <a:endParaRPr kumimoji="1" lang="en-US" altLang="ja-JP" sz="1100"/>
        </a:p>
        <a:p>
          <a:endParaRPr kumimoji="1" lang="en-US" altLang="ja-JP" sz="1100"/>
        </a:p>
        <a:p>
          <a:r>
            <a:rPr kumimoji="1" lang="ja-JP" altLang="en-US" sz="1000"/>
            <a:t>・</a:t>
          </a:r>
          <a:r>
            <a:rPr kumimoji="1" lang="ja-JP" altLang="en-US" sz="1000" u="sng">
              <a:solidFill>
                <a:srgbClr val="FF0000"/>
              </a:solidFill>
            </a:rPr>
            <a:t>主要</a:t>
          </a:r>
          <a:r>
            <a:rPr kumimoji="1" lang="ja-JP" altLang="en-US" sz="1000" u="sng"/>
            <a:t>とする取り扱い商品</a:t>
          </a:r>
          <a:r>
            <a:rPr kumimoji="1" lang="ja-JP" altLang="en-US" sz="1000"/>
            <a:t>を記載してください。例）取り扱っている全てを記載できない。</a:t>
          </a:r>
          <a:endParaRPr kumimoji="1" lang="en-US" altLang="ja-JP" sz="1000"/>
        </a:p>
        <a:p>
          <a:r>
            <a:rPr kumimoji="1" lang="ja-JP" altLang="en-US" sz="1000"/>
            <a:t>→主要とするものを抜粋して記載してください。</a:t>
          </a:r>
          <a:endParaRPr kumimoji="1" lang="en-US" altLang="ja-JP" sz="1050"/>
        </a:p>
        <a:p>
          <a:r>
            <a:rPr kumimoji="1" lang="ja-JP" altLang="en-US" sz="1000">
              <a:solidFill>
                <a:schemeClr val="dk1"/>
              </a:solidFill>
              <a:effectLst/>
              <a:latin typeface="+mn-lt"/>
              <a:ea typeface="+mn-ea"/>
              <a:cs typeface="+mn-cs"/>
            </a:rPr>
            <a:t>　</a:t>
          </a:r>
          <a:r>
            <a:rPr kumimoji="1" lang="ja-JP" altLang="ja-JP" sz="1000">
              <a:solidFill>
                <a:schemeClr val="dk1"/>
              </a:solidFill>
              <a:effectLst/>
              <a:latin typeface="+mn-lt"/>
              <a:ea typeface="+mn-ea"/>
              <a:cs typeface="+mn-cs"/>
            </a:rPr>
            <a:t>シートの編集</a:t>
          </a:r>
          <a:r>
            <a:rPr kumimoji="1" lang="ja-JP" altLang="en-US" sz="1000">
              <a:solidFill>
                <a:schemeClr val="dk1"/>
              </a:solidFill>
              <a:effectLst/>
              <a:latin typeface="+mn-lt"/>
              <a:ea typeface="+mn-ea"/>
              <a:cs typeface="+mn-cs"/>
            </a:rPr>
            <a:t>・追加を</a:t>
          </a:r>
          <a:r>
            <a:rPr kumimoji="1" lang="ja-JP" altLang="ja-JP" sz="1000">
              <a:solidFill>
                <a:schemeClr val="dk1"/>
              </a:solidFill>
              <a:effectLst/>
              <a:latin typeface="+mn-lt"/>
              <a:ea typeface="+mn-ea"/>
              <a:cs typeface="+mn-cs"/>
            </a:rPr>
            <a:t>行わない</a:t>
          </a:r>
          <a:r>
            <a:rPr kumimoji="1" lang="ja-JP" altLang="en-US" sz="1000">
              <a:solidFill>
                <a:schemeClr val="dk1"/>
              </a:solidFill>
              <a:effectLst/>
              <a:latin typeface="+mn-lt"/>
              <a:ea typeface="+mn-ea"/>
              <a:cs typeface="+mn-cs"/>
            </a:rPr>
            <a:t>こと。</a:t>
          </a:r>
          <a:endParaRPr kumimoji="1" lang="en-US" altLang="ja-JP" sz="9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19050</xdr:colOff>
      <xdr:row>4</xdr:row>
      <xdr:rowOff>123825</xdr:rowOff>
    </xdr:from>
    <xdr:to>
      <xdr:col>31</xdr:col>
      <xdr:colOff>123825</xdr:colOff>
      <xdr:row>12</xdr:row>
      <xdr:rowOff>266700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6305550" y="1371600"/>
          <a:ext cx="2857500" cy="2714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全てのシートに</a:t>
          </a:r>
          <a:r>
            <a:rPr kumimoji="1" lang="en-US" altLang="ja-JP" sz="1100">
              <a:solidFill>
                <a:srgbClr val="FF0000"/>
              </a:solidFill>
            </a:rPr>
            <a:t>【</a:t>
          </a:r>
          <a:r>
            <a:rPr kumimoji="1" lang="ja-JP" altLang="en-US" sz="1100">
              <a:solidFill>
                <a:srgbClr val="FF0000"/>
              </a:solidFill>
            </a:rPr>
            <a:t>保護</a:t>
          </a:r>
          <a:r>
            <a:rPr kumimoji="1" lang="en-US" altLang="ja-JP" sz="1100">
              <a:solidFill>
                <a:srgbClr val="FF0000"/>
              </a:solidFill>
            </a:rPr>
            <a:t>】</a:t>
          </a:r>
          <a:r>
            <a:rPr kumimoji="1" lang="ja-JP" altLang="en-US" sz="1100"/>
            <a:t>をしています。</a:t>
          </a:r>
          <a:endParaRPr kumimoji="1" lang="en-US" altLang="ja-JP" sz="1100"/>
        </a:p>
        <a:p>
          <a:endParaRPr kumimoji="1" lang="en-US" altLang="ja-JP" sz="1100"/>
        </a:p>
        <a:p>
          <a:r>
            <a:rPr kumimoji="1" lang="en-US" altLang="ja-JP" sz="1100">
              <a:solidFill>
                <a:srgbClr val="FF0000"/>
              </a:solidFill>
            </a:rPr>
            <a:t>※</a:t>
          </a:r>
          <a:r>
            <a:rPr kumimoji="1" lang="ja-JP" altLang="en-US" sz="1100">
              <a:solidFill>
                <a:srgbClr val="FF0000"/>
              </a:solidFill>
            </a:rPr>
            <a:t>保護の解除</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シートの編集・削除</a:t>
          </a:r>
          <a:endParaRPr kumimoji="1" lang="en-US" altLang="ja-JP" sz="1100">
            <a:solidFill>
              <a:srgbClr val="FF0000"/>
            </a:solidFill>
          </a:endParaRPr>
        </a:p>
        <a:p>
          <a:r>
            <a:rPr kumimoji="1" lang="ja-JP" altLang="en-US" sz="1100">
              <a:solidFill>
                <a:srgbClr val="FF0000"/>
              </a:solidFill>
            </a:rPr>
            <a:t>は</a:t>
          </a:r>
          <a:r>
            <a:rPr kumimoji="1" lang="ja-JP" altLang="en-US" sz="1100" u="sng">
              <a:solidFill>
                <a:srgbClr val="FF0000"/>
              </a:solidFill>
            </a:rPr>
            <a:t>絶対に行わないでください。</a:t>
          </a:r>
          <a:endParaRPr kumimoji="1" lang="en-US" altLang="ja-JP" sz="1100" u="sng">
            <a:solidFill>
              <a:srgbClr val="FF0000"/>
            </a:solidFill>
          </a:endParaRPr>
        </a:p>
        <a:p>
          <a:r>
            <a:rPr kumimoji="1" lang="ja-JP" altLang="en-US" sz="1100"/>
            <a:t>（不要なシートも削除しないこと）</a:t>
          </a:r>
          <a:endParaRPr kumimoji="1" lang="en-US" altLang="ja-JP" sz="1100"/>
        </a:p>
        <a:p>
          <a:endParaRPr kumimoji="1" lang="en-US" altLang="ja-JP" sz="1100"/>
        </a:p>
        <a:p>
          <a:r>
            <a:rPr kumimoji="1" lang="ja-JP" altLang="en-US" sz="1000"/>
            <a:t>・</a:t>
          </a:r>
          <a:r>
            <a:rPr kumimoji="1" lang="ja-JP" altLang="en-US" sz="1000" u="sng">
              <a:solidFill>
                <a:srgbClr val="FF0000"/>
              </a:solidFill>
            </a:rPr>
            <a:t>主要</a:t>
          </a:r>
          <a:r>
            <a:rPr kumimoji="1" lang="ja-JP" altLang="en-US" sz="1000" u="sng"/>
            <a:t>とする取り扱い商品</a:t>
          </a:r>
          <a:r>
            <a:rPr kumimoji="1" lang="ja-JP" altLang="en-US" sz="1000"/>
            <a:t>を記載してください。例）取り扱っている全てを記載できない。</a:t>
          </a:r>
          <a:endParaRPr kumimoji="1" lang="en-US" altLang="ja-JP" sz="1000"/>
        </a:p>
        <a:p>
          <a:r>
            <a:rPr kumimoji="1" lang="ja-JP" altLang="en-US" sz="1000"/>
            <a:t>→主要とするものを抜粋して記載してください。</a:t>
          </a:r>
          <a:endParaRPr kumimoji="1" lang="en-US" altLang="ja-JP" sz="1050"/>
        </a:p>
        <a:p>
          <a:r>
            <a:rPr kumimoji="1" lang="ja-JP" altLang="en-US" sz="1000">
              <a:solidFill>
                <a:schemeClr val="dk1"/>
              </a:solidFill>
              <a:effectLst/>
              <a:latin typeface="+mn-lt"/>
              <a:ea typeface="+mn-ea"/>
              <a:cs typeface="+mn-cs"/>
            </a:rPr>
            <a:t>　</a:t>
          </a:r>
          <a:r>
            <a:rPr kumimoji="1" lang="ja-JP" altLang="ja-JP" sz="1000">
              <a:solidFill>
                <a:schemeClr val="dk1"/>
              </a:solidFill>
              <a:effectLst/>
              <a:latin typeface="+mn-lt"/>
              <a:ea typeface="+mn-ea"/>
              <a:cs typeface="+mn-cs"/>
            </a:rPr>
            <a:t>シートの編集</a:t>
          </a:r>
          <a:r>
            <a:rPr kumimoji="1" lang="ja-JP" altLang="en-US" sz="1000">
              <a:solidFill>
                <a:schemeClr val="dk1"/>
              </a:solidFill>
              <a:effectLst/>
              <a:latin typeface="+mn-lt"/>
              <a:ea typeface="+mn-ea"/>
              <a:cs typeface="+mn-cs"/>
            </a:rPr>
            <a:t>・追加を</a:t>
          </a:r>
          <a:r>
            <a:rPr kumimoji="1" lang="ja-JP" altLang="ja-JP" sz="1000">
              <a:solidFill>
                <a:schemeClr val="dk1"/>
              </a:solidFill>
              <a:effectLst/>
              <a:latin typeface="+mn-lt"/>
              <a:ea typeface="+mn-ea"/>
              <a:cs typeface="+mn-cs"/>
            </a:rPr>
            <a:t>行わない</a:t>
          </a:r>
          <a:r>
            <a:rPr kumimoji="1" lang="ja-JP" altLang="en-US" sz="1000">
              <a:solidFill>
                <a:schemeClr val="dk1"/>
              </a:solidFill>
              <a:effectLst/>
              <a:latin typeface="+mn-lt"/>
              <a:ea typeface="+mn-ea"/>
              <a:cs typeface="+mn-cs"/>
            </a:rPr>
            <a:t>こと。</a:t>
          </a:r>
          <a:endParaRPr kumimoji="1" lang="en-US" altLang="ja-JP" sz="9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171450</xdr:colOff>
      <xdr:row>3</xdr:row>
      <xdr:rowOff>561975</xdr:rowOff>
    </xdr:from>
    <xdr:to>
      <xdr:col>30</xdr:col>
      <xdr:colOff>276225</xdr:colOff>
      <xdr:row>12</xdr:row>
      <xdr:rowOff>133350</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6172200" y="1238250"/>
          <a:ext cx="2857500" cy="2714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全てのシートに</a:t>
          </a:r>
          <a:r>
            <a:rPr kumimoji="1" lang="en-US" altLang="ja-JP" sz="1100">
              <a:solidFill>
                <a:srgbClr val="FF0000"/>
              </a:solidFill>
            </a:rPr>
            <a:t>【</a:t>
          </a:r>
          <a:r>
            <a:rPr kumimoji="1" lang="ja-JP" altLang="en-US" sz="1100">
              <a:solidFill>
                <a:srgbClr val="FF0000"/>
              </a:solidFill>
            </a:rPr>
            <a:t>保護</a:t>
          </a:r>
          <a:r>
            <a:rPr kumimoji="1" lang="en-US" altLang="ja-JP" sz="1100">
              <a:solidFill>
                <a:srgbClr val="FF0000"/>
              </a:solidFill>
            </a:rPr>
            <a:t>】</a:t>
          </a:r>
          <a:r>
            <a:rPr kumimoji="1" lang="ja-JP" altLang="en-US" sz="1100"/>
            <a:t>をしています。</a:t>
          </a:r>
          <a:endParaRPr kumimoji="1" lang="en-US" altLang="ja-JP" sz="1100"/>
        </a:p>
        <a:p>
          <a:endParaRPr kumimoji="1" lang="en-US" altLang="ja-JP" sz="1100"/>
        </a:p>
        <a:p>
          <a:r>
            <a:rPr kumimoji="1" lang="en-US" altLang="ja-JP" sz="1100">
              <a:solidFill>
                <a:srgbClr val="FF0000"/>
              </a:solidFill>
            </a:rPr>
            <a:t>※</a:t>
          </a:r>
          <a:r>
            <a:rPr kumimoji="1" lang="ja-JP" altLang="en-US" sz="1100">
              <a:solidFill>
                <a:srgbClr val="FF0000"/>
              </a:solidFill>
            </a:rPr>
            <a:t>保護の解除</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シートの編集・削除</a:t>
          </a:r>
          <a:endParaRPr kumimoji="1" lang="en-US" altLang="ja-JP" sz="1100">
            <a:solidFill>
              <a:srgbClr val="FF0000"/>
            </a:solidFill>
          </a:endParaRPr>
        </a:p>
        <a:p>
          <a:r>
            <a:rPr kumimoji="1" lang="ja-JP" altLang="en-US" sz="1100">
              <a:solidFill>
                <a:srgbClr val="FF0000"/>
              </a:solidFill>
            </a:rPr>
            <a:t>は</a:t>
          </a:r>
          <a:r>
            <a:rPr kumimoji="1" lang="ja-JP" altLang="en-US" sz="1100" u="sng">
              <a:solidFill>
                <a:srgbClr val="FF0000"/>
              </a:solidFill>
            </a:rPr>
            <a:t>絶対に行わないでください。</a:t>
          </a:r>
          <a:endParaRPr kumimoji="1" lang="en-US" altLang="ja-JP" sz="1100" u="sng">
            <a:solidFill>
              <a:srgbClr val="FF0000"/>
            </a:solidFill>
          </a:endParaRPr>
        </a:p>
        <a:p>
          <a:r>
            <a:rPr kumimoji="1" lang="ja-JP" altLang="en-US" sz="1100"/>
            <a:t>（不要なシートも削除しないこと）</a:t>
          </a:r>
          <a:endParaRPr kumimoji="1" lang="en-US" altLang="ja-JP" sz="1100"/>
        </a:p>
        <a:p>
          <a:endParaRPr kumimoji="1" lang="en-US" altLang="ja-JP" sz="1100"/>
        </a:p>
        <a:p>
          <a:r>
            <a:rPr kumimoji="1" lang="ja-JP" altLang="en-US" sz="1000"/>
            <a:t>・</a:t>
          </a:r>
          <a:r>
            <a:rPr kumimoji="1" lang="ja-JP" altLang="en-US" sz="1000" u="sng">
              <a:solidFill>
                <a:srgbClr val="FF0000"/>
              </a:solidFill>
            </a:rPr>
            <a:t>主要</a:t>
          </a:r>
          <a:r>
            <a:rPr kumimoji="1" lang="ja-JP" altLang="en-US" sz="1000" u="sng"/>
            <a:t>とする取り扱い商品</a:t>
          </a:r>
          <a:r>
            <a:rPr kumimoji="1" lang="ja-JP" altLang="en-US" sz="1000"/>
            <a:t>を記載してください。例）取り扱っている全てを記載できない。</a:t>
          </a:r>
          <a:endParaRPr kumimoji="1" lang="en-US" altLang="ja-JP" sz="1000"/>
        </a:p>
        <a:p>
          <a:r>
            <a:rPr kumimoji="1" lang="ja-JP" altLang="en-US" sz="1000"/>
            <a:t>→主要とするものを抜粋して記載してください。</a:t>
          </a:r>
          <a:endParaRPr kumimoji="1" lang="en-US" altLang="ja-JP" sz="1050"/>
        </a:p>
        <a:p>
          <a:r>
            <a:rPr kumimoji="1" lang="ja-JP" altLang="en-US" sz="1000">
              <a:solidFill>
                <a:schemeClr val="dk1"/>
              </a:solidFill>
              <a:effectLst/>
              <a:latin typeface="+mn-lt"/>
              <a:ea typeface="+mn-ea"/>
              <a:cs typeface="+mn-cs"/>
            </a:rPr>
            <a:t>　</a:t>
          </a:r>
          <a:r>
            <a:rPr kumimoji="1" lang="ja-JP" altLang="ja-JP" sz="1000">
              <a:solidFill>
                <a:schemeClr val="dk1"/>
              </a:solidFill>
              <a:effectLst/>
              <a:latin typeface="+mn-lt"/>
              <a:ea typeface="+mn-ea"/>
              <a:cs typeface="+mn-cs"/>
            </a:rPr>
            <a:t>シートの編集</a:t>
          </a:r>
          <a:r>
            <a:rPr kumimoji="1" lang="ja-JP" altLang="en-US" sz="1000">
              <a:solidFill>
                <a:schemeClr val="dk1"/>
              </a:solidFill>
              <a:effectLst/>
              <a:latin typeface="+mn-lt"/>
              <a:ea typeface="+mn-ea"/>
              <a:cs typeface="+mn-cs"/>
            </a:rPr>
            <a:t>・追加を</a:t>
          </a:r>
          <a:r>
            <a:rPr kumimoji="1" lang="ja-JP" altLang="ja-JP" sz="1000">
              <a:solidFill>
                <a:schemeClr val="dk1"/>
              </a:solidFill>
              <a:effectLst/>
              <a:latin typeface="+mn-lt"/>
              <a:ea typeface="+mn-ea"/>
              <a:cs typeface="+mn-cs"/>
            </a:rPr>
            <a:t>行わない</a:t>
          </a:r>
          <a:r>
            <a:rPr kumimoji="1" lang="ja-JP" altLang="en-US" sz="1000">
              <a:solidFill>
                <a:schemeClr val="dk1"/>
              </a:solidFill>
              <a:effectLst/>
              <a:latin typeface="+mn-lt"/>
              <a:ea typeface="+mn-ea"/>
              <a:cs typeface="+mn-cs"/>
            </a:rPr>
            <a:t>こと。</a:t>
          </a:r>
          <a:endParaRPr kumimoji="1" lang="en-US" altLang="ja-JP" sz="9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238125</xdr:colOff>
      <xdr:row>6</xdr:row>
      <xdr:rowOff>161925</xdr:rowOff>
    </xdr:from>
    <xdr:to>
      <xdr:col>31</xdr:col>
      <xdr:colOff>238125</xdr:colOff>
      <xdr:row>12</xdr:row>
      <xdr:rowOff>228600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6238875" y="2114550"/>
          <a:ext cx="2857500" cy="278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全てのシートに</a:t>
          </a:r>
          <a:r>
            <a:rPr kumimoji="1" lang="en-US" altLang="ja-JP" sz="1100">
              <a:solidFill>
                <a:srgbClr val="FF0000"/>
              </a:solidFill>
            </a:rPr>
            <a:t>【</a:t>
          </a:r>
          <a:r>
            <a:rPr kumimoji="1" lang="ja-JP" altLang="en-US" sz="1100">
              <a:solidFill>
                <a:srgbClr val="FF0000"/>
              </a:solidFill>
            </a:rPr>
            <a:t>保護</a:t>
          </a:r>
          <a:r>
            <a:rPr kumimoji="1" lang="en-US" altLang="ja-JP" sz="1100">
              <a:solidFill>
                <a:srgbClr val="FF0000"/>
              </a:solidFill>
            </a:rPr>
            <a:t>】</a:t>
          </a:r>
          <a:r>
            <a:rPr kumimoji="1" lang="ja-JP" altLang="en-US" sz="1100"/>
            <a:t>をしています。</a:t>
          </a:r>
          <a:endParaRPr kumimoji="1" lang="en-US" altLang="ja-JP" sz="1100"/>
        </a:p>
        <a:p>
          <a:endParaRPr kumimoji="1" lang="en-US" altLang="ja-JP" sz="1100"/>
        </a:p>
        <a:p>
          <a:r>
            <a:rPr kumimoji="1" lang="en-US" altLang="ja-JP" sz="1100">
              <a:solidFill>
                <a:srgbClr val="FF0000"/>
              </a:solidFill>
            </a:rPr>
            <a:t>※</a:t>
          </a:r>
          <a:r>
            <a:rPr kumimoji="1" lang="ja-JP" altLang="en-US" sz="1100">
              <a:solidFill>
                <a:srgbClr val="FF0000"/>
              </a:solidFill>
            </a:rPr>
            <a:t>保護の解除</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シートの編集・削除</a:t>
          </a:r>
          <a:endParaRPr kumimoji="1" lang="en-US" altLang="ja-JP" sz="1100">
            <a:solidFill>
              <a:srgbClr val="FF0000"/>
            </a:solidFill>
          </a:endParaRPr>
        </a:p>
        <a:p>
          <a:r>
            <a:rPr kumimoji="1" lang="ja-JP" altLang="en-US" sz="1100">
              <a:solidFill>
                <a:srgbClr val="FF0000"/>
              </a:solidFill>
            </a:rPr>
            <a:t>は</a:t>
          </a:r>
          <a:r>
            <a:rPr kumimoji="1" lang="ja-JP" altLang="en-US" sz="1100" u="sng">
              <a:solidFill>
                <a:srgbClr val="FF0000"/>
              </a:solidFill>
            </a:rPr>
            <a:t>絶対に行わないでください。</a:t>
          </a:r>
          <a:endParaRPr kumimoji="1" lang="en-US" altLang="ja-JP" sz="1100" u="sng">
            <a:solidFill>
              <a:srgbClr val="FF0000"/>
            </a:solidFill>
          </a:endParaRPr>
        </a:p>
        <a:p>
          <a:r>
            <a:rPr kumimoji="1" lang="ja-JP" altLang="en-US" sz="1100"/>
            <a:t>（不要なシートも削除しないこと）</a:t>
          </a:r>
          <a:endParaRPr kumimoji="1" lang="en-US" altLang="ja-JP" sz="1100" b="0" i="0" u="none" strike="noStrike">
            <a:solidFill>
              <a:schemeClr val="dk1"/>
            </a:solidFill>
            <a:effectLst/>
            <a:latin typeface="+mn-lt"/>
            <a:ea typeface="+mn-ea"/>
            <a:cs typeface="+mn-cs"/>
          </a:endParaRPr>
        </a:p>
        <a:p>
          <a:endParaRPr lang="en-US" altLang="ja-JP" sz="1000" b="0" i="0" u="none" strike="noStrike">
            <a:solidFill>
              <a:schemeClr val="dk1"/>
            </a:solidFill>
            <a:effectLst/>
            <a:latin typeface="+mn-lt"/>
            <a:ea typeface="+mn-ea"/>
            <a:cs typeface="+mn-cs"/>
          </a:endParaRPr>
        </a:p>
        <a:p>
          <a:r>
            <a:rPr lang="ja-JP" altLang="en-US" sz="1000" b="0" i="0" u="none" strike="noStrike">
              <a:solidFill>
                <a:schemeClr val="dk1"/>
              </a:solidFill>
              <a:effectLst/>
              <a:latin typeface="+mn-lt"/>
              <a:ea typeface="+mn-ea"/>
              <a:cs typeface="+mn-cs"/>
            </a:rPr>
            <a:t>・情報保護の関係により注文者を記載できない場合、情報を隠した状態で記載いただいて構いません。情報開示できる内容のみ記載してください。 </a:t>
          </a:r>
          <a:endParaRPr lang="en-US" altLang="ja-JP" sz="1000" b="0" i="0" u="none" strike="noStrike">
            <a:solidFill>
              <a:schemeClr val="dk1"/>
            </a:solidFill>
            <a:effectLst/>
            <a:latin typeface="+mn-lt"/>
            <a:ea typeface="+mn-ea"/>
            <a:cs typeface="+mn-cs"/>
          </a:endParaRPr>
        </a:p>
        <a:p>
          <a:r>
            <a:rPr lang="ja-JP" altLang="en-US" sz="1000" b="0" i="0" u="none" strike="noStrike">
              <a:solidFill>
                <a:schemeClr val="dk1"/>
              </a:solidFill>
              <a:effectLst/>
              <a:latin typeface="+mn-lt"/>
              <a:ea typeface="+mn-ea"/>
              <a:cs typeface="+mn-cs"/>
            </a:rPr>
            <a:t>例）</a:t>
          </a:r>
          <a:r>
            <a:rPr lang="en-US" altLang="ja-JP" sz="1000" b="0" i="0">
              <a:solidFill>
                <a:schemeClr val="dk1"/>
              </a:solidFill>
              <a:effectLst/>
              <a:latin typeface="+mn-lt"/>
              <a:ea typeface="+mn-ea"/>
              <a:cs typeface="+mn-cs"/>
            </a:rPr>
            <a:t>A</a:t>
          </a:r>
          <a:r>
            <a:rPr lang="ja-JP" altLang="ja-JP" sz="1000" b="0" i="0">
              <a:solidFill>
                <a:schemeClr val="dk1"/>
              </a:solidFill>
              <a:effectLst/>
              <a:latin typeface="+mn-lt"/>
              <a:ea typeface="+mn-ea"/>
              <a:cs typeface="+mn-cs"/>
            </a:rPr>
            <a:t>社、</a:t>
          </a:r>
          <a:r>
            <a:rPr lang="en-US" altLang="ja-JP" sz="1000" b="0" i="0">
              <a:solidFill>
                <a:schemeClr val="dk1"/>
              </a:solidFill>
              <a:effectLst/>
              <a:latin typeface="+mn-lt"/>
              <a:ea typeface="+mn-ea"/>
              <a:cs typeface="+mn-cs"/>
            </a:rPr>
            <a:t>B</a:t>
          </a:r>
          <a:r>
            <a:rPr lang="ja-JP" altLang="ja-JP" sz="1000" b="0" i="0">
              <a:solidFill>
                <a:schemeClr val="dk1"/>
              </a:solidFill>
              <a:effectLst/>
              <a:latin typeface="+mn-lt"/>
              <a:ea typeface="+mn-ea"/>
              <a:cs typeface="+mn-cs"/>
            </a:rPr>
            <a:t>社</a:t>
          </a:r>
          <a:r>
            <a:rPr lang="ja-JP" altLang="en-US" sz="1000" b="0" i="0">
              <a:solidFill>
                <a:schemeClr val="dk1"/>
              </a:solidFill>
              <a:effectLst/>
              <a:latin typeface="+mn-lt"/>
              <a:ea typeface="+mn-ea"/>
              <a:cs typeface="+mn-cs"/>
            </a:rPr>
            <a:t>　等</a:t>
          </a:r>
          <a:endParaRPr lang="en-US" altLang="ja-JP" sz="1000" b="0" i="0">
            <a:solidFill>
              <a:schemeClr val="dk1"/>
            </a:solidFill>
            <a:effectLst/>
            <a:latin typeface="+mn-lt"/>
            <a:ea typeface="+mn-ea"/>
            <a:cs typeface="+mn-cs"/>
          </a:endParaRPr>
        </a:p>
        <a:p>
          <a:endParaRPr kumimoji="1" lang="en-US" altLang="ja-JP" sz="1000"/>
        </a:p>
        <a:p>
          <a:endParaRPr kumimoji="1" lang="en-US" altLang="ja-JP"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22</xdr:col>
      <xdr:colOff>19050</xdr:colOff>
      <xdr:row>6</xdr:row>
      <xdr:rowOff>142875</xdr:rowOff>
    </xdr:from>
    <xdr:to>
      <xdr:col>32</xdr:col>
      <xdr:colOff>19050</xdr:colOff>
      <xdr:row>12</xdr:row>
      <xdr:rowOff>209550</xdr:rowOff>
    </xdr:to>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6305550" y="2095500"/>
          <a:ext cx="2857500" cy="278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全てのシートに</a:t>
          </a:r>
          <a:r>
            <a:rPr kumimoji="1" lang="en-US" altLang="ja-JP" sz="1100">
              <a:solidFill>
                <a:srgbClr val="FF0000"/>
              </a:solidFill>
            </a:rPr>
            <a:t>【</a:t>
          </a:r>
          <a:r>
            <a:rPr kumimoji="1" lang="ja-JP" altLang="en-US" sz="1100">
              <a:solidFill>
                <a:srgbClr val="FF0000"/>
              </a:solidFill>
            </a:rPr>
            <a:t>保護</a:t>
          </a:r>
          <a:r>
            <a:rPr kumimoji="1" lang="en-US" altLang="ja-JP" sz="1100">
              <a:solidFill>
                <a:srgbClr val="FF0000"/>
              </a:solidFill>
            </a:rPr>
            <a:t>】</a:t>
          </a:r>
          <a:r>
            <a:rPr kumimoji="1" lang="ja-JP" altLang="en-US" sz="1100"/>
            <a:t>をしています。</a:t>
          </a:r>
          <a:endParaRPr kumimoji="1" lang="en-US" altLang="ja-JP" sz="1100"/>
        </a:p>
        <a:p>
          <a:endParaRPr kumimoji="1" lang="en-US" altLang="ja-JP" sz="1100"/>
        </a:p>
        <a:p>
          <a:r>
            <a:rPr kumimoji="1" lang="en-US" altLang="ja-JP" sz="1100">
              <a:solidFill>
                <a:srgbClr val="FF0000"/>
              </a:solidFill>
            </a:rPr>
            <a:t>※</a:t>
          </a:r>
          <a:r>
            <a:rPr kumimoji="1" lang="ja-JP" altLang="en-US" sz="1100">
              <a:solidFill>
                <a:srgbClr val="FF0000"/>
              </a:solidFill>
            </a:rPr>
            <a:t>保護の解除</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シートの編集・削除</a:t>
          </a:r>
          <a:endParaRPr kumimoji="1" lang="en-US" altLang="ja-JP" sz="1100">
            <a:solidFill>
              <a:srgbClr val="FF0000"/>
            </a:solidFill>
          </a:endParaRPr>
        </a:p>
        <a:p>
          <a:r>
            <a:rPr kumimoji="1" lang="ja-JP" altLang="en-US" sz="1100">
              <a:solidFill>
                <a:srgbClr val="FF0000"/>
              </a:solidFill>
            </a:rPr>
            <a:t>は</a:t>
          </a:r>
          <a:r>
            <a:rPr kumimoji="1" lang="ja-JP" altLang="en-US" sz="1100" u="sng">
              <a:solidFill>
                <a:srgbClr val="FF0000"/>
              </a:solidFill>
            </a:rPr>
            <a:t>絶対に行わないでください。</a:t>
          </a:r>
          <a:endParaRPr kumimoji="1" lang="en-US" altLang="ja-JP" sz="1100" u="sng">
            <a:solidFill>
              <a:srgbClr val="FF0000"/>
            </a:solidFill>
          </a:endParaRPr>
        </a:p>
        <a:p>
          <a:r>
            <a:rPr kumimoji="1" lang="ja-JP" altLang="en-US" sz="1100"/>
            <a:t>（不要なシートも削除しないこと）</a:t>
          </a:r>
          <a:endParaRPr kumimoji="1" lang="en-US" altLang="ja-JP" sz="1100" b="0" i="0" u="none" strike="noStrike">
            <a:solidFill>
              <a:schemeClr val="dk1"/>
            </a:solidFill>
            <a:effectLst/>
            <a:latin typeface="+mn-lt"/>
            <a:ea typeface="+mn-ea"/>
            <a:cs typeface="+mn-cs"/>
          </a:endParaRPr>
        </a:p>
        <a:p>
          <a:endParaRPr lang="en-US" altLang="ja-JP" sz="1000" b="0" i="0" u="none" strike="noStrike">
            <a:solidFill>
              <a:schemeClr val="dk1"/>
            </a:solidFill>
            <a:effectLst/>
            <a:latin typeface="+mn-lt"/>
            <a:ea typeface="+mn-ea"/>
            <a:cs typeface="+mn-cs"/>
          </a:endParaRPr>
        </a:p>
        <a:p>
          <a:r>
            <a:rPr lang="ja-JP" altLang="en-US" sz="1000" b="0" i="0" u="none" strike="noStrike">
              <a:solidFill>
                <a:schemeClr val="dk1"/>
              </a:solidFill>
              <a:effectLst/>
              <a:latin typeface="+mn-lt"/>
              <a:ea typeface="+mn-ea"/>
              <a:cs typeface="+mn-cs"/>
            </a:rPr>
            <a:t>・情報保護の関係により注文者を記載できない場合、情報を隠した状態で記載いただいて構いません。情報開示できる内容のみ記載してください。 </a:t>
          </a:r>
          <a:endParaRPr lang="en-US" altLang="ja-JP" sz="1000" b="0" i="0" u="none" strike="noStrike">
            <a:solidFill>
              <a:schemeClr val="dk1"/>
            </a:solidFill>
            <a:effectLst/>
            <a:latin typeface="+mn-lt"/>
            <a:ea typeface="+mn-ea"/>
            <a:cs typeface="+mn-cs"/>
          </a:endParaRPr>
        </a:p>
        <a:p>
          <a:r>
            <a:rPr lang="ja-JP" altLang="en-US" sz="1000" b="0" i="0" u="none" strike="noStrike">
              <a:solidFill>
                <a:schemeClr val="dk1"/>
              </a:solidFill>
              <a:effectLst/>
              <a:latin typeface="+mn-lt"/>
              <a:ea typeface="+mn-ea"/>
              <a:cs typeface="+mn-cs"/>
            </a:rPr>
            <a:t>例）</a:t>
          </a:r>
          <a:r>
            <a:rPr lang="en-US" altLang="ja-JP" sz="1000" b="0" i="0">
              <a:solidFill>
                <a:schemeClr val="dk1"/>
              </a:solidFill>
              <a:effectLst/>
              <a:latin typeface="+mn-lt"/>
              <a:ea typeface="+mn-ea"/>
              <a:cs typeface="+mn-cs"/>
            </a:rPr>
            <a:t>A</a:t>
          </a:r>
          <a:r>
            <a:rPr lang="ja-JP" altLang="ja-JP" sz="1000" b="0" i="0">
              <a:solidFill>
                <a:schemeClr val="dk1"/>
              </a:solidFill>
              <a:effectLst/>
              <a:latin typeface="+mn-lt"/>
              <a:ea typeface="+mn-ea"/>
              <a:cs typeface="+mn-cs"/>
            </a:rPr>
            <a:t>社、</a:t>
          </a:r>
          <a:r>
            <a:rPr lang="en-US" altLang="ja-JP" sz="1000" b="0" i="0">
              <a:solidFill>
                <a:schemeClr val="dk1"/>
              </a:solidFill>
              <a:effectLst/>
              <a:latin typeface="+mn-lt"/>
              <a:ea typeface="+mn-ea"/>
              <a:cs typeface="+mn-cs"/>
            </a:rPr>
            <a:t>B</a:t>
          </a:r>
          <a:r>
            <a:rPr lang="ja-JP" altLang="ja-JP" sz="1000" b="0" i="0">
              <a:solidFill>
                <a:schemeClr val="dk1"/>
              </a:solidFill>
              <a:effectLst/>
              <a:latin typeface="+mn-lt"/>
              <a:ea typeface="+mn-ea"/>
              <a:cs typeface="+mn-cs"/>
            </a:rPr>
            <a:t>社</a:t>
          </a:r>
          <a:r>
            <a:rPr lang="ja-JP" altLang="en-US" sz="1000" b="0" i="0">
              <a:solidFill>
                <a:schemeClr val="dk1"/>
              </a:solidFill>
              <a:effectLst/>
              <a:latin typeface="+mn-lt"/>
              <a:ea typeface="+mn-ea"/>
              <a:cs typeface="+mn-cs"/>
            </a:rPr>
            <a:t>　等</a:t>
          </a:r>
          <a:endParaRPr lang="en-US" altLang="ja-JP" sz="1000" b="0" i="0">
            <a:solidFill>
              <a:schemeClr val="dk1"/>
            </a:solidFill>
            <a:effectLst/>
            <a:latin typeface="+mn-lt"/>
            <a:ea typeface="+mn-ea"/>
            <a:cs typeface="+mn-cs"/>
          </a:endParaRPr>
        </a:p>
        <a:p>
          <a:endParaRPr kumimoji="1" lang="en-US" altLang="ja-JP" sz="1000"/>
        </a:p>
        <a:p>
          <a:endParaRPr kumimoji="1" lang="en-US" altLang="ja-JP"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257175</xdr:colOff>
      <xdr:row>6</xdr:row>
      <xdr:rowOff>133350</xdr:rowOff>
    </xdr:from>
    <xdr:to>
      <xdr:col>31</xdr:col>
      <xdr:colOff>257175</xdr:colOff>
      <xdr:row>12</xdr:row>
      <xdr:rowOff>200025</xdr:rowOff>
    </xdr:to>
    <xdr:sp macro="" textlink="">
      <xdr:nvSpPr>
        <xdr:cNvPr id="3" name="テキスト ボックス 2">
          <a:extLst>
            <a:ext uri="{FF2B5EF4-FFF2-40B4-BE49-F238E27FC236}">
              <a16:creationId xmlns:a16="http://schemas.microsoft.com/office/drawing/2014/main" id="{00000000-0008-0000-0F00-000003000000}"/>
            </a:ext>
          </a:extLst>
        </xdr:cNvPr>
        <xdr:cNvSpPr txBox="1"/>
      </xdr:nvSpPr>
      <xdr:spPr>
        <a:xfrm>
          <a:off x="6257925" y="2085975"/>
          <a:ext cx="2857500" cy="2781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全てのシートに</a:t>
          </a:r>
          <a:r>
            <a:rPr kumimoji="1" lang="en-US" altLang="ja-JP" sz="1100">
              <a:solidFill>
                <a:srgbClr val="FF0000"/>
              </a:solidFill>
            </a:rPr>
            <a:t>【</a:t>
          </a:r>
          <a:r>
            <a:rPr kumimoji="1" lang="ja-JP" altLang="en-US" sz="1100">
              <a:solidFill>
                <a:srgbClr val="FF0000"/>
              </a:solidFill>
            </a:rPr>
            <a:t>保護</a:t>
          </a:r>
          <a:r>
            <a:rPr kumimoji="1" lang="en-US" altLang="ja-JP" sz="1100">
              <a:solidFill>
                <a:srgbClr val="FF0000"/>
              </a:solidFill>
            </a:rPr>
            <a:t>】</a:t>
          </a:r>
          <a:r>
            <a:rPr kumimoji="1" lang="ja-JP" altLang="en-US" sz="1100"/>
            <a:t>をしています。</a:t>
          </a:r>
          <a:endParaRPr kumimoji="1" lang="en-US" altLang="ja-JP" sz="1100"/>
        </a:p>
        <a:p>
          <a:endParaRPr kumimoji="1" lang="en-US" altLang="ja-JP" sz="1100"/>
        </a:p>
        <a:p>
          <a:r>
            <a:rPr kumimoji="1" lang="en-US" altLang="ja-JP" sz="1100">
              <a:solidFill>
                <a:srgbClr val="FF0000"/>
              </a:solidFill>
            </a:rPr>
            <a:t>※</a:t>
          </a:r>
          <a:r>
            <a:rPr kumimoji="1" lang="ja-JP" altLang="en-US" sz="1100">
              <a:solidFill>
                <a:srgbClr val="FF0000"/>
              </a:solidFill>
            </a:rPr>
            <a:t>保護の解除</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シートの編集・削除</a:t>
          </a:r>
          <a:endParaRPr kumimoji="1" lang="en-US" altLang="ja-JP" sz="1100">
            <a:solidFill>
              <a:srgbClr val="FF0000"/>
            </a:solidFill>
          </a:endParaRPr>
        </a:p>
        <a:p>
          <a:r>
            <a:rPr kumimoji="1" lang="ja-JP" altLang="en-US" sz="1100">
              <a:solidFill>
                <a:srgbClr val="FF0000"/>
              </a:solidFill>
            </a:rPr>
            <a:t>は</a:t>
          </a:r>
          <a:r>
            <a:rPr kumimoji="1" lang="ja-JP" altLang="en-US" sz="1100" u="sng">
              <a:solidFill>
                <a:srgbClr val="FF0000"/>
              </a:solidFill>
            </a:rPr>
            <a:t>絶対に行わないでください。</a:t>
          </a:r>
          <a:endParaRPr kumimoji="1" lang="en-US" altLang="ja-JP" sz="1100" u="sng">
            <a:solidFill>
              <a:srgbClr val="FF0000"/>
            </a:solidFill>
          </a:endParaRPr>
        </a:p>
        <a:p>
          <a:r>
            <a:rPr kumimoji="1" lang="ja-JP" altLang="en-US" sz="1100"/>
            <a:t>（不要なシートも削除しないこと）</a:t>
          </a:r>
          <a:endParaRPr kumimoji="1" lang="en-US" altLang="ja-JP" sz="1100" b="0" i="0" u="none" strike="noStrike">
            <a:solidFill>
              <a:schemeClr val="dk1"/>
            </a:solidFill>
            <a:effectLst/>
            <a:latin typeface="+mn-lt"/>
            <a:ea typeface="+mn-ea"/>
            <a:cs typeface="+mn-cs"/>
          </a:endParaRPr>
        </a:p>
        <a:p>
          <a:endParaRPr lang="en-US" altLang="ja-JP" sz="1000" b="0" i="0" u="none" strike="noStrike">
            <a:solidFill>
              <a:schemeClr val="dk1"/>
            </a:solidFill>
            <a:effectLst/>
            <a:latin typeface="+mn-lt"/>
            <a:ea typeface="+mn-ea"/>
            <a:cs typeface="+mn-cs"/>
          </a:endParaRPr>
        </a:p>
        <a:p>
          <a:r>
            <a:rPr lang="ja-JP" altLang="en-US" sz="1000" b="0" i="0" u="none" strike="noStrike">
              <a:solidFill>
                <a:schemeClr val="dk1"/>
              </a:solidFill>
              <a:effectLst/>
              <a:latin typeface="+mn-lt"/>
              <a:ea typeface="+mn-ea"/>
              <a:cs typeface="+mn-cs"/>
            </a:rPr>
            <a:t>・情報保護の関係により注文者を記載できない場合、情報を隠した状態で記載いただいて構いません。情報開示できる内容のみ記載してください。 </a:t>
          </a:r>
          <a:endParaRPr lang="en-US" altLang="ja-JP" sz="1000" b="0" i="0" u="none" strike="noStrike">
            <a:solidFill>
              <a:schemeClr val="dk1"/>
            </a:solidFill>
            <a:effectLst/>
            <a:latin typeface="+mn-lt"/>
            <a:ea typeface="+mn-ea"/>
            <a:cs typeface="+mn-cs"/>
          </a:endParaRPr>
        </a:p>
        <a:p>
          <a:r>
            <a:rPr lang="ja-JP" altLang="en-US" sz="1000" b="0" i="0" u="none" strike="noStrike">
              <a:solidFill>
                <a:schemeClr val="dk1"/>
              </a:solidFill>
              <a:effectLst/>
              <a:latin typeface="+mn-lt"/>
              <a:ea typeface="+mn-ea"/>
              <a:cs typeface="+mn-cs"/>
            </a:rPr>
            <a:t>例）</a:t>
          </a:r>
          <a:r>
            <a:rPr lang="en-US" altLang="ja-JP" sz="1000" b="0" i="0">
              <a:solidFill>
                <a:schemeClr val="dk1"/>
              </a:solidFill>
              <a:effectLst/>
              <a:latin typeface="+mn-lt"/>
              <a:ea typeface="+mn-ea"/>
              <a:cs typeface="+mn-cs"/>
            </a:rPr>
            <a:t>A</a:t>
          </a:r>
          <a:r>
            <a:rPr lang="ja-JP" altLang="ja-JP" sz="1000" b="0" i="0">
              <a:solidFill>
                <a:schemeClr val="dk1"/>
              </a:solidFill>
              <a:effectLst/>
              <a:latin typeface="+mn-lt"/>
              <a:ea typeface="+mn-ea"/>
              <a:cs typeface="+mn-cs"/>
            </a:rPr>
            <a:t>社、</a:t>
          </a:r>
          <a:r>
            <a:rPr lang="en-US" altLang="ja-JP" sz="1000" b="0" i="0">
              <a:solidFill>
                <a:schemeClr val="dk1"/>
              </a:solidFill>
              <a:effectLst/>
              <a:latin typeface="+mn-lt"/>
              <a:ea typeface="+mn-ea"/>
              <a:cs typeface="+mn-cs"/>
            </a:rPr>
            <a:t>B</a:t>
          </a:r>
          <a:r>
            <a:rPr lang="ja-JP" altLang="ja-JP" sz="1000" b="0" i="0">
              <a:solidFill>
                <a:schemeClr val="dk1"/>
              </a:solidFill>
              <a:effectLst/>
              <a:latin typeface="+mn-lt"/>
              <a:ea typeface="+mn-ea"/>
              <a:cs typeface="+mn-cs"/>
            </a:rPr>
            <a:t>社</a:t>
          </a:r>
          <a:r>
            <a:rPr lang="ja-JP" altLang="en-US" sz="1000" b="0" i="0">
              <a:solidFill>
                <a:schemeClr val="dk1"/>
              </a:solidFill>
              <a:effectLst/>
              <a:latin typeface="+mn-lt"/>
              <a:ea typeface="+mn-ea"/>
              <a:cs typeface="+mn-cs"/>
            </a:rPr>
            <a:t>　等</a:t>
          </a:r>
          <a:endParaRPr lang="en-US" altLang="ja-JP" sz="1000" b="0" i="0">
            <a:solidFill>
              <a:schemeClr val="dk1"/>
            </a:solidFill>
            <a:effectLst/>
            <a:latin typeface="+mn-lt"/>
            <a:ea typeface="+mn-ea"/>
            <a:cs typeface="+mn-cs"/>
          </a:endParaRPr>
        </a:p>
        <a:p>
          <a:endParaRPr kumimoji="1" lang="en-US" altLang="ja-JP" sz="1000"/>
        </a:p>
        <a:p>
          <a:endParaRPr kumimoji="1" lang="en-US" altLang="ja-JP"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23</xdr:col>
      <xdr:colOff>247650</xdr:colOff>
      <xdr:row>0</xdr:row>
      <xdr:rowOff>85725</xdr:rowOff>
    </xdr:from>
    <xdr:to>
      <xdr:col>35</xdr:col>
      <xdr:colOff>19050</xdr:colOff>
      <xdr:row>5</xdr:row>
      <xdr:rowOff>28575</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6162675" y="85725"/>
          <a:ext cx="2857500" cy="148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全てのシートに</a:t>
          </a:r>
          <a:r>
            <a:rPr kumimoji="1" lang="en-US" altLang="ja-JP" sz="1100">
              <a:solidFill>
                <a:srgbClr val="FF0000"/>
              </a:solidFill>
            </a:rPr>
            <a:t>【</a:t>
          </a:r>
          <a:r>
            <a:rPr kumimoji="1" lang="ja-JP" altLang="en-US" sz="1100">
              <a:solidFill>
                <a:srgbClr val="FF0000"/>
              </a:solidFill>
            </a:rPr>
            <a:t>保護</a:t>
          </a:r>
          <a:r>
            <a:rPr kumimoji="1" lang="en-US" altLang="ja-JP" sz="1100">
              <a:solidFill>
                <a:srgbClr val="FF0000"/>
              </a:solidFill>
            </a:rPr>
            <a:t>】</a:t>
          </a:r>
          <a:r>
            <a:rPr kumimoji="1" lang="ja-JP" altLang="en-US" sz="1100"/>
            <a:t>をしています。</a:t>
          </a:r>
          <a:endParaRPr kumimoji="1" lang="en-US" altLang="ja-JP" sz="1100"/>
        </a:p>
        <a:p>
          <a:endParaRPr kumimoji="1" lang="en-US" altLang="ja-JP" sz="1100"/>
        </a:p>
        <a:p>
          <a:r>
            <a:rPr kumimoji="1" lang="en-US" altLang="ja-JP" sz="1100">
              <a:solidFill>
                <a:srgbClr val="FF0000"/>
              </a:solidFill>
            </a:rPr>
            <a:t>※</a:t>
          </a:r>
          <a:r>
            <a:rPr kumimoji="1" lang="ja-JP" altLang="en-US" sz="1100">
              <a:solidFill>
                <a:srgbClr val="FF0000"/>
              </a:solidFill>
            </a:rPr>
            <a:t>保護の解除</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シートの編集・削除</a:t>
          </a:r>
          <a:endParaRPr kumimoji="1" lang="en-US" altLang="ja-JP" sz="1100">
            <a:solidFill>
              <a:srgbClr val="FF0000"/>
            </a:solidFill>
          </a:endParaRPr>
        </a:p>
        <a:p>
          <a:r>
            <a:rPr kumimoji="1" lang="ja-JP" altLang="en-US" sz="1100">
              <a:solidFill>
                <a:srgbClr val="FF0000"/>
              </a:solidFill>
            </a:rPr>
            <a:t>は</a:t>
          </a:r>
          <a:r>
            <a:rPr kumimoji="1" lang="ja-JP" altLang="en-US" sz="1100" u="sng">
              <a:solidFill>
                <a:srgbClr val="FF0000"/>
              </a:solidFill>
            </a:rPr>
            <a:t>絶対に行わないでください。</a:t>
          </a:r>
          <a:endParaRPr kumimoji="1" lang="en-US" altLang="ja-JP" sz="1100" u="sng">
            <a:solidFill>
              <a:srgbClr val="FF0000"/>
            </a:solidFill>
          </a:endParaRPr>
        </a:p>
        <a:p>
          <a:r>
            <a:rPr kumimoji="1" lang="ja-JP" altLang="en-US" sz="1100"/>
            <a:t>（不要なシートも削除しないこと）</a:t>
          </a:r>
          <a:endParaRPr kumimoji="1" lang="en-US" altLang="ja-JP" sz="1100"/>
        </a:p>
        <a:p>
          <a:endParaRPr kumimoji="1" lang="en-US" altLang="ja-JP"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152400</xdr:colOff>
      <xdr:row>2</xdr:row>
      <xdr:rowOff>219075</xdr:rowOff>
    </xdr:from>
    <xdr:to>
      <xdr:col>2</xdr:col>
      <xdr:colOff>1638300</xdr:colOff>
      <xdr:row>9</xdr:row>
      <xdr:rowOff>38100</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152400" y="733425"/>
          <a:ext cx="2857500" cy="148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全てのシートに</a:t>
          </a:r>
          <a:r>
            <a:rPr kumimoji="1" lang="en-US" altLang="ja-JP" sz="1100">
              <a:solidFill>
                <a:srgbClr val="FF0000"/>
              </a:solidFill>
            </a:rPr>
            <a:t>【</a:t>
          </a:r>
          <a:r>
            <a:rPr kumimoji="1" lang="ja-JP" altLang="en-US" sz="1100">
              <a:solidFill>
                <a:srgbClr val="FF0000"/>
              </a:solidFill>
            </a:rPr>
            <a:t>保護</a:t>
          </a:r>
          <a:r>
            <a:rPr kumimoji="1" lang="en-US" altLang="ja-JP" sz="1100">
              <a:solidFill>
                <a:srgbClr val="FF0000"/>
              </a:solidFill>
            </a:rPr>
            <a:t>】</a:t>
          </a:r>
          <a:r>
            <a:rPr kumimoji="1" lang="ja-JP" altLang="en-US" sz="1100"/>
            <a:t>をしています。</a:t>
          </a:r>
          <a:endParaRPr kumimoji="1" lang="en-US" altLang="ja-JP" sz="1100"/>
        </a:p>
        <a:p>
          <a:endParaRPr kumimoji="1" lang="en-US" altLang="ja-JP" sz="1100"/>
        </a:p>
        <a:p>
          <a:r>
            <a:rPr kumimoji="1" lang="en-US" altLang="ja-JP" sz="1100">
              <a:solidFill>
                <a:srgbClr val="FF0000"/>
              </a:solidFill>
            </a:rPr>
            <a:t>※</a:t>
          </a:r>
          <a:r>
            <a:rPr kumimoji="1" lang="ja-JP" altLang="en-US" sz="1100">
              <a:solidFill>
                <a:srgbClr val="FF0000"/>
              </a:solidFill>
            </a:rPr>
            <a:t>保護の解除</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シートの編集・削除</a:t>
          </a:r>
          <a:endParaRPr kumimoji="1" lang="en-US" altLang="ja-JP" sz="1100">
            <a:solidFill>
              <a:srgbClr val="FF0000"/>
            </a:solidFill>
          </a:endParaRPr>
        </a:p>
        <a:p>
          <a:r>
            <a:rPr kumimoji="1" lang="ja-JP" altLang="en-US" sz="1100">
              <a:solidFill>
                <a:srgbClr val="FF0000"/>
              </a:solidFill>
            </a:rPr>
            <a:t>は</a:t>
          </a:r>
          <a:r>
            <a:rPr kumimoji="1" lang="ja-JP" altLang="en-US" sz="1100" u="sng">
              <a:solidFill>
                <a:srgbClr val="FF0000"/>
              </a:solidFill>
            </a:rPr>
            <a:t>絶対に行わないでください。</a:t>
          </a:r>
          <a:endParaRPr kumimoji="1" lang="en-US" altLang="ja-JP" sz="1100" u="sng">
            <a:solidFill>
              <a:srgbClr val="FF0000"/>
            </a:solidFill>
          </a:endParaRPr>
        </a:p>
        <a:p>
          <a:r>
            <a:rPr kumimoji="1" lang="ja-JP" altLang="en-US" sz="1100"/>
            <a:t>（不要なシートも削除しないこと）</a:t>
          </a:r>
          <a:endParaRPr kumimoji="1" lang="en-US" altLang="ja-JP" sz="1100"/>
        </a:p>
        <a:p>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219075</xdr:colOff>
      <xdr:row>1</xdr:row>
      <xdr:rowOff>104774</xdr:rowOff>
    </xdr:from>
    <xdr:to>
      <xdr:col>8</xdr:col>
      <xdr:colOff>333375</xdr:colOff>
      <xdr:row>3</xdr:row>
      <xdr:rowOff>762000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686675" y="323849"/>
          <a:ext cx="2857500" cy="1485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全てのシートに</a:t>
          </a:r>
          <a:r>
            <a:rPr kumimoji="1" lang="en-US" altLang="ja-JP" sz="1100">
              <a:solidFill>
                <a:srgbClr val="FF0000"/>
              </a:solidFill>
            </a:rPr>
            <a:t>【</a:t>
          </a:r>
          <a:r>
            <a:rPr kumimoji="1" lang="ja-JP" altLang="en-US" sz="1100">
              <a:solidFill>
                <a:srgbClr val="FF0000"/>
              </a:solidFill>
            </a:rPr>
            <a:t>保護</a:t>
          </a:r>
          <a:r>
            <a:rPr kumimoji="1" lang="en-US" altLang="ja-JP" sz="1100">
              <a:solidFill>
                <a:srgbClr val="FF0000"/>
              </a:solidFill>
            </a:rPr>
            <a:t>】</a:t>
          </a:r>
          <a:r>
            <a:rPr kumimoji="1" lang="ja-JP" altLang="en-US" sz="1100"/>
            <a:t>をしています。</a:t>
          </a:r>
          <a:endParaRPr kumimoji="1" lang="en-US" altLang="ja-JP" sz="1100"/>
        </a:p>
        <a:p>
          <a:endParaRPr kumimoji="1" lang="en-US" altLang="ja-JP" sz="1100"/>
        </a:p>
        <a:p>
          <a:r>
            <a:rPr kumimoji="1" lang="en-US" altLang="ja-JP" sz="1100">
              <a:solidFill>
                <a:srgbClr val="FF0000"/>
              </a:solidFill>
            </a:rPr>
            <a:t>※</a:t>
          </a:r>
          <a:r>
            <a:rPr kumimoji="1" lang="ja-JP" altLang="en-US" sz="1100">
              <a:solidFill>
                <a:srgbClr val="FF0000"/>
              </a:solidFill>
            </a:rPr>
            <a:t>保護の解除</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シートの編集・削除</a:t>
          </a:r>
          <a:endParaRPr kumimoji="1" lang="en-US" altLang="ja-JP" sz="1100">
            <a:solidFill>
              <a:srgbClr val="FF0000"/>
            </a:solidFill>
          </a:endParaRPr>
        </a:p>
        <a:p>
          <a:r>
            <a:rPr kumimoji="1" lang="ja-JP" altLang="en-US" sz="1100">
              <a:solidFill>
                <a:srgbClr val="FF0000"/>
              </a:solidFill>
            </a:rPr>
            <a:t>は</a:t>
          </a:r>
          <a:r>
            <a:rPr kumimoji="1" lang="ja-JP" altLang="en-US" sz="1100" u="sng">
              <a:solidFill>
                <a:srgbClr val="FF0000"/>
              </a:solidFill>
            </a:rPr>
            <a:t>絶対に行わないでください。</a:t>
          </a:r>
          <a:endParaRPr kumimoji="1" lang="en-US" altLang="ja-JP" sz="1100" u="sng">
            <a:solidFill>
              <a:srgbClr val="FF0000"/>
            </a:solidFill>
          </a:endParaRPr>
        </a:p>
        <a:p>
          <a:r>
            <a:rPr kumimoji="1" lang="ja-JP" altLang="en-US" sz="1100"/>
            <a:t>（不要なシートも削除しないこと）</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1638300</xdr:colOff>
      <xdr:row>0</xdr:row>
      <xdr:rowOff>38100</xdr:rowOff>
    </xdr:from>
    <xdr:to>
      <xdr:col>4</xdr:col>
      <xdr:colOff>2743200</xdr:colOff>
      <xdr:row>2</xdr:row>
      <xdr:rowOff>139065</xdr:rowOff>
    </xdr:to>
    <xdr:sp macro="" textlink="">
      <xdr:nvSpPr>
        <xdr:cNvPr id="2" name="テキスト ボックス 2">
          <a:extLst>
            <a:ext uri="{FF2B5EF4-FFF2-40B4-BE49-F238E27FC236}">
              <a16:creationId xmlns:a16="http://schemas.microsoft.com/office/drawing/2014/main" id="{00000000-0008-0000-0300-000002000000}"/>
            </a:ext>
          </a:extLst>
        </xdr:cNvPr>
        <xdr:cNvSpPr txBox="1"/>
      </xdr:nvSpPr>
      <xdr:spPr>
        <a:xfrm>
          <a:off x="5505450" y="38100"/>
          <a:ext cx="1104900" cy="605790"/>
        </a:xfrm>
        <a:prstGeom prst="rect">
          <a:avLst/>
        </a:prstGeom>
        <a:noFill/>
        <a:ln cmpd="thickThin">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sz="3200" b="1" kern="100">
              <a:ln w="6350" cap="flat" cmpd="sng" algn="ctr">
                <a:solidFill>
                  <a:srgbClr val="000000"/>
                </a:solidFill>
                <a:prstDash val="solid"/>
                <a:round/>
              </a:ln>
              <a:effectLst>
                <a:outerShdw blurRad="41275" dist="20320" dir="1800000" algn="tl">
                  <a:srgbClr val="000000">
                    <a:alpha val="40000"/>
                  </a:srgbClr>
                </a:outerShdw>
              </a:effectLst>
              <a:latin typeface="Century" panose="02040604050505020304" pitchFamily="18" charset="0"/>
              <a:ea typeface="HG丸ｺﾞｼｯｸM-PRO" panose="020F0600000000000000" pitchFamily="50" charset="-128"/>
              <a:cs typeface="Times New Roman" panose="02020603050405020304" pitchFamily="18" charset="0"/>
            </a:rPr>
            <a:t>物品</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1638300</xdr:colOff>
      <xdr:row>0</xdr:row>
      <xdr:rowOff>38100</xdr:rowOff>
    </xdr:from>
    <xdr:to>
      <xdr:col>4</xdr:col>
      <xdr:colOff>2743200</xdr:colOff>
      <xdr:row>2</xdr:row>
      <xdr:rowOff>139065</xdr:rowOff>
    </xdr:to>
    <xdr:sp macro="" textlink="">
      <xdr:nvSpPr>
        <xdr:cNvPr id="2" name="テキスト ボックス 2">
          <a:extLst>
            <a:ext uri="{FF2B5EF4-FFF2-40B4-BE49-F238E27FC236}">
              <a16:creationId xmlns:a16="http://schemas.microsoft.com/office/drawing/2014/main" id="{00000000-0008-0000-0400-000002000000}"/>
            </a:ext>
          </a:extLst>
        </xdr:cNvPr>
        <xdr:cNvSpPr txBox="1"/>
      </xdr:nvSpPr>
      <xdr:spPr>
        <a:xfrm>
          <a:off x="5505450" y="38100"/>
          <a:ext cx="1104900" cy="605790"/>
        </a:xfrm>
        <a:prstGeom prst="rect">
          <a:avLst/>
        </a:prstGeom>
        <a:noFill/>
        <a:ln cmpd="thickThin">
          <a:solidFill>
            <a:schemeClr val="tx1"/>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rot="0" spcFirstLastPara="0" vert="horz" wrap="square" lIns="74295" tIns="8890" rIns="74295" bIns="8890" numCol="1" spcCol="0" rtlCol="0" fromWordArt="0" anchor="t" anchorCtr="0" forceAA="0" compatLnSpc="1">
          <a:prstTxWarp prst="textNoShape">
            <a:avLst/>
          </a:prstTxWarp>
          <a:noAutofit/>
        </a:bodyPr>
        <a:lstStyle/>
        <a:p>
          <a:pPr algn="just">
            <a:spcAft>
              <a:spcPts val="0"/>
            </a:spcAft>
          </a:pPr>
          <a:r>
            <a:rPr lang="ja-JP" altLang="en-US" sz="3200" b="1" kern="100">
              <a:ln w="6350" cap="flat" cmpd="sng" algn="ctr">
                <a:solidFill>
                  <a:srgbClr val="000000"/>
                </a:solidFill>
                <a:prstDash val="solid"/>
                <a:round/>
              </a:ln>
              <a:effectLst>
                <a:outerShdw blurRad="41275" dist="20320" dir="1800000" algn="tl">
                  <a:srgbClr val="000000">
                    <a:alpha val="40000"/>
                  </a:srgbClr>
                </a:outerShdw>
              </a:effectLst>
              <a:latin typeface="Century" panose="02040604050505020304" pitchFamily="18" charset="0"/>
              <a:ea typeface="HG丸ｺﾞｼｯｸM-PRO" panose="020F0600000000000000" pitchFamily="50" charset="-128"/>
              <a:cs typeface="Times New Roman" panose="02020603050405020304" pitchFamily="18" charset="0"/>
            </a:rPr>
            <a:t>役務</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47625</xdr:colOff>
      <xdr:row>1</xdr:row>
      <xdr:rowOff>47625</xdr:rowOff>
    </xdr:from>
    <xdr:to>
      <xdr:col>32</xdr:col>
      <xdr:colOff>47625</xdr:colOff>
      <xdr:row>4</xdr:row>
      <xdr:rowOff>276225</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028825" y="466725"/>
          <a:ext cx="1981200" cy="790575"/>
        </a:xfrm>
        <a:prstGeom prst="rect">
          <a:avLst/>
        </a:prstGeom>
        <a:solidFill>
          <a:schemeClr val="lt1"/>
        </a:solidFill>
        <a:ln w="762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solidFill>
                <a:srgbClr val="FF0000"/>
              </a:solidFill>
            </a:rPr>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50</xdr:col>
      <xdr:colOff>47625</xdr:colOff>
      <xdr:row>0</xdr:row>
      <xdr:rowOff>219074</xdr:rowOff>
    </xdr:from>
    <xdr:to>
      <xdr:col>72</xdr:col>
      <xdr:colOff>114300</xdr:colOff>
      <xdr:row>15</xdr:row>
      <xdr:rowOff>57150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238875" y="219074"/>
          <a:ext cx="2857500" cy="3124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全てのシートに</a:t>
          </a:r>
          <a:r>
            <a:rPr kumimoji="1" lang="en-US" altLang="ja-JP" sz="1100">
              <a:solidFill>
                <a:srgbClr val="FF0000"/>
              </a:solidFill>
            </a:rPr>
            <a:t>【</a:t>
          </a:r>
          <a:r>
            <a:rPr kumimoji="1" lang="ja-JP" altLang="en-US" sz="1100">
              <a:solidFill>
                <a:srgbClr val="FF0000"/>
              </a:solidFill>
            </a:rPr>
            <a:t>保護</a:t>
          </a:r>
          <a:r>
            <a:rPr kumimoji="1" lang="en-US" altLang="ja-JP" sz="1100">
              <a:solidFill>
                <a:srgbClr val="FF0000"/>
              </a:solidFill>
            </a:rPr>
            <a:t>】</a:t>
          </a:r>
          <a:r>
            <a:rPr kumimoji="1" lang="ja-JP" altLang="en-US" sz="1100"/>
            <a:t>をしています。</a:t>
          </a:r>
          <a:endParaRPr kumimoji="1" lang="en-US" altLang="ja-JP" sz="1100"/>
        </a:p>
        <a:p>
          <a:endParaRPr kumimoji="1" lang="en-US" altLang="ja-JP" sz="1100"/>
        </a:p>
        <a:p>
          <a:r>
            <a:rPr kumimoji="1" lang="en-US" altLang="ja-JP" sz="1100">
              <a:solidFill>
                <a:srgbClr val="FF0000"/>
              </a:solidFill>
            </a:rPr>
            <a:t>※</a:t>
          </a:r>
          <a:r>
            <a:rPr kumimoji="1" lang="ja-JP" altLang="en-US" sz="1100">
              <a:solidFill>
                <a:srgbClr val="FF0000"/>
              </a:solidFill>
            </a:rPr>
            <a:t>保護の解除</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シートの編集・削除</a:t>
          </a:r>
          <a:endParaRPr kumimoji="1" lang="en-US" altLang="ja-JP" sz="1100">
            <a:solidFill>
              <a:srgbClr val="FF0000"/>
            </a:solidFill>
          </a:endParaRPr>
        </a:p>
        <a:p>
          <a:r>
            <a:rPr kumimoji="1" lang="ja-JP" altLang="en-US" sz="1100">
              <a:solidFill>
                <a:srgbClr val="FF0000"/>
              </a:solidFill>
            </a:rPr>
            <a:t>は</a:t>
          </a:r>
          <a:r>
            <a:rPr kumimoji="1" lang="ja-JP" altLang="en-US" sz="1100" u="sng">
              <a:solidFill>
                <a:srgbClr val="FF0000"/>
              </a:solidFill>
            </a:rPr>
            <a:t>絶対に行わないでください。</a:t>
          </a:r>
          <a:endParaRPr kumimoji="1" lang="en-US" altLang="ja-JP" sz="1100" u="sng">
            <a:solidFill>
              <a:srgbClr val="FF0000"/>
            </a:solidFill>
          </a:endParaRPr>
        </a:p>
        <a:p>
          <a:r>
            <a:rPr kumimoji="1" lang="ja-JP" altLang="en-US" sz="1100"/>
            <a:t>（不要なシートも削除しないこと）</a:t>
          </a:r>
          <a:endParaRPr kumimoji="1" lang="en-US" altLang="ja-JP" sz="1100"/>
        </a:p>
        <a:p>
          <a:endParaRPr kumimoji="1" lang="en-US" altLang="ja-JP" sz="1100"/>
        </a:p>
        <a:p>
          <a:r>
            <a:rPr kumimoji="1" lang="ja-JP" altLang="ja-JP" sz="1000">
              <a:solidFill>
                <a:schemeClr val="dk1"/>
              </a:solidFill>
              <a:effectLst/>
              <a:latin typeface="+mn-lt"/>
              <a:ea typeface="+mn-ea"/>
              <a:cs typeface="+mn-cs"/>
            </a:rPr>
            <a:t>・フォントサイズの関係により全体が表示されていない場合も、そのままで構いません。</a:t>
          </a:r>
          <a:endParaRPr lang="ja-JP" altLang="ja-JP" sz="1000">
            <a:effectLst/>
          </a:endParaRPr>
        </a:p>
        <a:p>
          <a:r>
            <a:rPr kumimoji="1" lang="ja-JP" altLang="ja-JP" sz="1000">
              <a:solidFill>
                <a:schemeClr val="dk1"/>
              </a:solidFill>
              <a:effectLst/>
              <a:latin typeface="+mn-lt"/>
              <a:ea typeface="+mn-ea"/>
              <a:cs typeface="+mn-cs"/>
            </a:rPr>
            <a:t>編集や保護の解除は行わないでください。</a:t>
          </a:r>
          <a:endParaRPr lang="ja-JP" altLang="ja-JP" sz="1000">
            <a:effectLst/>
          </a:endParaRPr>
        </a:p>
        <a:p>
          <a:r>
            <a:rPr kumimoji="1" lang="ja-JP" altLang="ja-JP" sz="1000">
              <a:solidFill>
                <a:schemeClr val="dk1"/>
              </a:solidFill>
              <a:effectLst/>
              <a:latin typeface="+mn-lt"/>
              <a:ea typeface="+mn-ea"/>
              <a:cs typeface="+mn-cs"/>
            </a:rPr>
            <a:t>例）会社名が長いため全文が表示されない。</a:t>
          </a:r>
          <a:endParaRPr kumimoji="1" lang="en-US" altLang="ja-JP" sz="1000">
            <a:solidFill>
              <a:schemeClr val="dk1"/>
            </a:solidFill>
            <a:effectLst/>
            <a:latin typeface="+mn-lt"/>
            <a:ea typeface="+mn-ea"/>
            <a:cs typeface="+mn-cs"/>
          </a:endParaRPr>
        </a:p>
        <a:p>
          <a:endParaRPr kumimoji="1" lang="en-US" altLang="ja-JP" sz="1000">
            <a:solidFill>
              <a:schemeClr val="dk1"/>
            </a:solidFill>
            <a:effectLst/>
            <a:latin typeface="+mn-lt"/>
            <a:ea typeface="+mn-ea"/>
            <a:cs typeface="+mn-cs"/>
          </a:endParaRPr>
        </a:p>
        <a:p>
          <a:r>
            <a:rPr kumimoji="1" lang="ja-JP" altLang="en-US" sz="1000">
              <a:solidFill>
                <a:schemeClr val="dk1"/>
              </a:solidFill>
              <a:effectLst/>
              <a:latin typeface="+mn-lt"/>
              <a:ea typeface="+mn-ea"/>
              <a:cs typeface="+mn-cs"/>
            </a:rPr>
            <a:t>・役職／</a:t>
          </a:r>
          <a:r>
            <a:rPr kumimoji="1" lang="en-US" altLang="ja-JP" sz="1000">
              <a:solidFill>
                <a:schemeClr val="dk1"/>
              </a:solidFill>
              <a:effectLst/>
              <a:latin typeface="+mn-lt"/>
              <a:ea typeface="+mn-ea"/>
              <a:cs typeface="+mn-cs"/>
            </a:rPr>
            <a:t>FAX</a:t>
          </a:r>
          <a:r>
            <a:rPr kumimoji="1" lang="ja-JP" altLang="en-US" sz="1000">
              <a:solidFill>
                <a:schemeClr val="dk1"/>
              </a:solidFill>
              <a:effectLst/>
              <a:latin typeface="+mn-lt"/>
              <a:ea typeface="+mn-ea"/>
              <a:cs typeface="+mn-cs"/>
            </a:rPr>
            <a:t>番号が無い際は「なし」と記載してください。</a:t>
          </a:r>
          <a:endParaRPr lang="ja-JP" altLang="ja-JP" sz="1000">
            <a:effectLst/>
          </a:endParaRPr>
        </a:p>
        <a:p>
          <a:endParaRPr kumimoji="1" lang="en-US" altLang="ja-JP" sz="1000"/>
        </a:p>
        <a:p>
          <a:endParaRPr kumimoji="1" lang="en-US" altLang="ja-JP" sz="1000"/>
        </a:p>
        <a:p>
          <a:r>
            <a:rPr kumimoji="1" lang="ja-JP" altLang="en-US" sz="900"/>
            <a:t>　　</a:t>
          </a:r>
          <a:endParaRPr kumimoji="1" lang="en-US" altLang="ja-JP" sz="9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85725</xdr:colOff>
      <xdr:row>0</xdr:row>
      <xdr:rowOff>66676</xdr:rowOff>
    </xdr:from>
    <xdr:to>
      <xdr:col>29</xdr:col>
      <xdr:colOff>19050</xdr:colOff>
      <xdr:row>9</xdr:row>
      <xdr:rowOff>66675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496050" y="66676"/>
          <a:ext cx="2857500" cy="2133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全てのシートに</a:t>
          </a:r>
          <a:r>
            <a:rPr kumimoji="1" lang="en-US" altLang="ja-JP" sz="1100">
              <a:solidFill>
                <a:srgbClr val="FF0000"/>
              </a:solidFill>
            </a:rPr>
            <a:t>【</a:t>
          </a:r>
          <a:r>
            <a:rPr kumimoji="1" lang="ja-JP" altLang="en-US" sz="1100">
              <a:solidFill>
                <a:srgbClr val="FF0000"/>
              </a:solidFill>
            </a:rPr>
            <a:t>保護</a:t>
          </a:r>
          <a:r>
            <a:rPr kumimoji="1" lang="en-US" altLang="ja-JP" sz="1100">
              <a:solidFill>
                <a:srgbClr val="FF0000"/>
              </a:solidFill>
            </a:rPr>
            <a:t>】</a:t>
          </a:r>
          <a:r>
            <a:rPr kumimoji="1" lang="ja-JP" altLang="en-US" sz="1100"/>
            <a:t>をしています。</a:t>
          </a:r>
          <a:endParaRPr kumimoji="1" lang="en-US" altLang="ja-JP" sz="1100"/>
        </a:p>
        <a:p>
          <a:endParaRPr kumimoji="1" lang="en-US" altLang="ja-JP" sz="1100"/>
        </a:p>
        <a:p>
          <a:r>
            <a:rPr kumimoji="1" lang="en-US" altLang="ja-JP" sz="1100">
              <a:solidFill>
                <a:srgbClr val="FF0000"/>
              </a:solidFill>
            </a:rPr>
            <a:t>※</a:t>
          </a:r>
          <a:r>
            <a:rPr kumimoji="1" lang="ja-JP" altLang="en-US" sz="1100">
              <a:solidFill>
                <a:srgbClr val="FF0000"/>
              </a:solidFill>
            </a:rPr>
            <a:t>保護の解除</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シートの編集・削除</a:t>
          </a:r>
          <a:endParaRPr kumimoji="1" lang="en-US" altLang="ja-JP" sz="1100">
            <a:solidFill>
              <a:srgbClr val="FF0000"/>
            </a:solidFill>
          </a:endParaRPr>
        </a:p>
        <a:p>
          <a:r>
            <a:rPr kumimoji="1" lang="ja-JP" altLang="en-US" sz="1100">
              <a:solidFill>
                <a:srgbClr val="FF0000"/>
              </a:solidFill>
            </a:rPr>
            <a:t>は</a:t>
          </a:r>
          <a:r>
            <a:rPr kumimoji="1" lang="ja-JP" altLang="en-US" sz="1100" u="sng">
              <a:solidFill>
                <a:srgbClr val="FF0000"/>
              </a:solidFill>
            </a:rPr>
            <a:t>絶対に行わないでください。</a:t>
          </a:r>
          <a:endParaRPr kumimoji="1" lang="en-US" altLang="ja-JP" sz="1100" u="sng">
            <a:solidFill>
              <a:srgbClr val="FF0000"/>
            </a:solidFill>
          </a:endParaRPr>
        </a:p>
        <a:p>
          <a:r>
            <a:rPr kumimoji="1" lang="ja-JP" altLang="en-US" sz="1100"/>
            <a:t>（不要なシートも削除しないこと）</a:t>
          </a:r>
          <a:endParaRPr kumimoji="1" lang="en-US" altLang="ja-JP" sz="1100"/>
        </a:p>
        <a:p>
          <a:endParaRPr kumimoji="1" lang="en-US" altLang="ja-JP" sz="1100"/>
        </a:p>
        <a:p>
          <a:r>
            <a:rPr kumimoji="1" lang="ja-JP" altLang="en-US" sz="1000"/>
            <a:t>・業種を選ぶと「業種番号」、品目を選ぶと「品目番号」が自動入力されます。</a:t>
          </a:r>
          <a:endParaRPr kumimoji="1" lang="en-US" altLang="ja-JP" sz="1000"/>
        </a:p>
        <a:p>
          <a:endParaRPr kumimoji="1" lang="en-US" altLang="ja-JP" sz="1000"/>
        </a:p>
        <a:p>
          <a:endParaRPr kumimoji="1" lang="en-US" altLang="ja-JP" sz="1000"/>
        </a:p>
        <a:p>
          <a:r>
            <a:rPr kumimoji="1" lang="ja-JP" altLang="en-US" sz="900"/>
            <a:t>　　</a:t>
          </a:r>
          <a:endParaRPr kumimoji="1" lang="en-US" altLang="ja-JP" sz="9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23</xdr:col>
      <xdr:colOff>180975</xdr:colOff>
      <xdr:row>0</xdr:row>
      <xdr:rowOff>209550</xdr:rowOff>
    </xdr:from>
    <xdr:to>
      <xdr:col>34</xdr:col>
      <xdr:colOff>209550</xdr:colOff>
      <xdr:row>4</xdr:row>
      <xdr:rowOff>123825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096000" y="209550"/>
          <a:ext cx="2857500" cy="1533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全てのシートに</a:t>
          </a:r>
          <a:r>
            <a:rPr kumimoji="1" lang="en-US" altLang="ja-JP" sz="1100">
              <a:solidFill>
                <a:srgbClr val="FF0000"/>
              </a:solidFill>
            </a:rPr>
            <a:t>【</a:t>
          </a:r>
          <a:r>
            <a:rPr kumimoji="1" lang="ja-JP" altLang="en-US" sz="1100">
              <a:solidFill>
                <a:srgbClr val="FF0000"/>
              </a:solidFill>
            </a:rPr>
            <a:t>保護</a:t>
          </a:r>
          <a:r>
            <a:rPr kumimoji="1" lang="en-US" altLang="ja-JP" sz="1100">
              <a:solidFill>
                <a:srgbClr val="FF0000"/>
              </a:solidFill>
            </a:rPr>
            <a:t>】</a:t>
          </a:r>
          <a:r>
            <a:rPr kumimoji="1" lang="ja-JP" altLang="en-US" sz="1100"/>
            <a:t>をしています。</a:t>
          </a:r>
          <a:endParaRPr kumimoji="1" lang="en-US" altLang="ja-JP" sz="1100"/>
        </a:p>
        <a:p>
          <a:endParaRPr kumimoji="1" lang="en-US" altLang="ja-JP" sz="1100"/>
        </a:p>
        <a:p>
          <a:r>
            <a:rPr kumimoji="1" lang="en-US" altLang="ja-JP" sz="1100">
              <a:solidFill>
                <a:srgbClr val="FF0000"/>
              </a:solidFill>
            </a:rPr>
            <a:t>※</a:t>
          </a:r>
          <a:r>
            <a:rPr kumimoji="1" lang="ja-JP" altLang="en-US" sz="1100">
              <a:solidFill>
                <a:srgbClr val="FF0000"/>
              </a:solidFill>
            </a:rPr>
            <a:t>保護の解除</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シートの編集・削除</a:t>
          </a:r>
          <a:endParaRPr kumimoji="1" lang="en-US" altLang="ja-JP" sz="1100">
            <a:solidFill>
              <a:srgbClr val="FF0000"/>
            </a:solidFill>
          </a:endParaRPr>
        </a:p>
        <a:p>
          <a:r>
            <a:rPr kumimoji="1" lang="ja-JP" altLang="en-US" sz="1100">
              <a:solidFill>
                <a:srgbClr val="FF0000"/>
              </a:solidFill>
            </a:rPr>
            <a:t>は</a:t>
          </a:r>
          <a:r>
            <a:rPr kumimoji="1" lang="ja-JP" altLang="en-US" sz="1100" u="sng">
              <a:solidFill>
                <a:srgbClr val="FF0000"/>
              </a:solidFill>
            </a:rPr>
            <a:t>絶対に行わないでください。</a:t>
          </a:r>
          <a:endParaRPr kumimoji="1" lang="en-US" altLang="ja-JP" sz="1100" u="sng">
            <a:solidFill>
              <a:srgbClr val="FF0000"/>
            </a:solidFill>
          </a:endParaRPr>
        </a:p>
        <a:p>
          <a:r>
            <a:rPr kumimoji="1" lang="ja-JP" altLang="en-US" sz="1100"/>
            <a:t>（不要なシートも削除しないこと）</a:t>
          </a:r>
          <a:endParaRPr kumimoji="1" lang="en-US" altLang="ja-JP" sz="1100"/>
        </a:p>
        <a:p>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200025</xdr:colOff>
      <xdr:row>0</xdr:row>
      <xdr:rowOff>152400</xdr:rowOff>
    </xdr:from>
    <xdr:to>
      <xdr:col>35</xdr:col>
      <xdr:colOff>228600</xdr:colOff>
      <xdr:row>3</xdr:row>
      <xdr:rowOff>371475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372225" y="152400"/>
          <a:ext cx="2857500"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全てのシートに</a:t>
          </a:r>
          <a:r>
            <a:rPr kumimoji="1" lang="en-US" altLang="ja-JP" sz="1100">
              <a:solidFill>
                <a:srgbClr val="FF0000"/>
              </a:solidFill>
            </a:rPr>
            <a:t>【</a:t>
          </a:r>
          <a:r>
            <a:rPr kumimoji="1" lang="ja-JP" altLang="en-US" sz="1100">
              <a:solidFill>
                <a:srgbClr val="FF0000"/>
              </a:solidFill>
            </a:rPr>
            <a:t>保護</a:t>
          </a:r>
          <a:r>
            <a:rPr kumimoji="1" lang="en-US" altLang="ja-JP" sz="1100">
              <a:solidFill>
                <a:srgbClr val="FF0000"/>
              </a:solidFill>
            </a:rPr>
            <a:t>】</a:t>
          </a:r>
          <a:r>
            <a:rPr kumimoji="1" lang="ja-JP" altLang="en-US" sz="1100"/>
            <a:t>をしています。</a:t>
          </a:r>
          <a:endParaRPr kumimoji="1" lang="en-US" altLang="ja-JP" sz="1100"/>
        </a:p>
        <a:p>
          <a:endParaRPr kumimoji="1" lang="en-US" altLang="ja-JP" sz="1100"/>
        </a:p>
        <a:p>
          <a:r>
            <a:rPr kumimoji="1" lang="en-US" altLang="ja-JP" sz="1100">
              <a:solidFill>
                <a:srgbClr val="FF0000"/>
              </a:solidFill>
            </a:rPr>
            <a:t>※</a:t>
          </a:r>
          <a:r>
            <a:rPr kumimoji="1" lang="ja-JP" altLang="en-US" sz="1100">
              <a:solidFill>
                <a:srgbClr val="FF0000"/>
              </a:solidFill>
            </a:rPr>
            <a:t>保護の解除</a:t>
          </a:r>
          <a:endParaRPr kumimoji="1" lang="en-US" altLang="ja-JP" sz="1100">
            <a:solidFill>
              <a:srgbClr val="FF0000"/>
            </a:solidFill>
          </a:endParaRPr>
        </a:p>
        <a:p>
          <a:r>
            <a:rPr kumimoji="1" lang="en-US" altLang="ja-JP" sz="1100">
              <a:solidFill>
                <a:srgbClr val="FF0000"/>
              </a:solidFill>
            </a:rPr>
            <a:t>※</a:t>
          </a:r>
          <a:r>
            <a:rPr kumimoji="1" lang="ja-JP" altLang="en-US" sz="1100">
              <a:solidFill>
                <a:srgbClr val="FF0000"/>
              </a:solidFill>
            </a:rPr>
            <a:t>シートの編集・削除</a:t>
          </a:r>
          <a:endParaRPr kumimoji="1" lang="en-US" altLang="ja-JP" sz="1100">
            <a:solidFill>
              <a:srgbClr val="FF0000"/>
            </a:solidFill>
          </a:endParaRPr>
        </a:p>
        <a:p>
          <a:r>
            <a:rPr kumimoji="1" lang="ja-JP" altLang="en-US" sz="1100">
              <a:solidFill>
                <a:srgbClr val="FF0000"/>
              </a:solidFill>
            </a:rPr>
            <a:t>は</a:t>
          </a:r>
          <a:r>
            <a:rPr kumimoji="1" lang="ja-JP" altLang="en-US" sz="1100" u="sng">
              <a:solidFill>
                <a:srgbClr val="FF0000"/>
              </a:solidFill>
            </a:rPr>
            <a:t>絶対に行わないでください。</a:t>
          </a:r>
          <a:endParaRPr kumimoji="1" lang="en-US" altLang="ja-JP" sz="1100" u="sng">
            <a:solidFill>
              <a:srgbClr val="FF0000"/>
            </a:solidFill>
          </a:endParaRPr>
        </a:p>
        <a:p>
          <a:r>
            <a:rPr kumimoji="1" lang="ja-JP" altLang="en-US" sz="1100"/>
            <a:t>（不要なシートも削除しないこと）</a:t>
          </a:r>
          <a:endParaRPr kumimoji="1" lang="en-US" altLang="ja-JP" sz="1100"/>
        </a:p>
        <a:p>
          <a:endParaRPr kumimoji="1" lang="en-US" altLang="ja-JP" sz="1100"/>
        </a:p>
        <a:p>
          <a:endParaRPr kumimoji="1" lang="en-US" altLang="ja-JP" sz="1100"/>
        </a:p>
        <a:p>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70"/>
  <sheetViews>
    <sheetView topLeftCell="A46" zoomScale="85" zoomScaleNormal="85" zoomScaleSheetLayoutView="85" workbookViewId="0">
      <selection activeCell="D77" sqref="D77"/>
    </sheetView>
  </sheetViews>
  <sheetFormatPr defaultRowHeight="18.75"/>
  <cols>
    <col min="1" max="1" width="9" style="84"/>
    <col min="2" max="2" width="16.125" customWidth="1"/>
    <col min="3" max="3" width="9" style="84"/>
    <col min="4" max="4" width="30.5" bestFit="1" customWidth="1"/>
    <col min="5" max="5" width="40" customWidth="1"/>
    <col min="6" max="6" width="9" style="84"/>
    <col min="8" max="8" width="9" style="84"/>
    <col min="9" max="9" width="23.625" customWidth="1"/>
    <col min="10" max="10" width="9" style="84"/>
  </cols>
  <sheetData>
    <row r="1" spans="1:11">
      <c r="A1" s="82" t="s">
        <v>49</v>
      </c>
      <c r="B1" s="56" t="s">
        <v>72</v>
      </c>
      <c r="C1" s="82" t="s">
        <v>52</v>
      </c>
      <c r="D1" s="56" t="s">
        <v>54</v>
      </c>
      <c r="E1" s="56"/>
      <c r="F1" s="82" t="s">
        <v>52</v>
      </c>
      <c r="G1" s="62" t="s">
        <v>316</v>
      </c>
      <c r="H1" s="63" t="s">
        <v>49</v>
      </c>
      <c r="I1" s="64" t="s">
        <v>72</v>
      </c>
      <c r="J1" s="64" t="s">
        <v>49</v>
      </c>
      <c r="K1" s="64" t="s">
        <v>330</v>
      </c>
    </row>
    <row r="2" spans="1:11">
      <c r="A2" s="144">
        <v>1</v>
      </c>
      <c r="B2" s="58" t="str">
        <f>$I$2</f>
        <v>事務用品</v>
      </c>
      <c r="C2" s="59" t="s">
        <v>339</v>
      </c>
      <c r="D2" s="60" t="s">
        <v>340</v>
      </c>
      <c r="E2" s="66" t="str">
        <f>B2&amp;D2</f>
        <v>事務用品事務用機器</v>
      </c>
      <c r="F2" s="59" t="s">
        <v>215</v>
      </c>
      <c r="G2" s="57"/>
      <c r="H2" s="63" t="s">
        <v>215</v>
      </c>
      <c r="I2" s="55" t="s">
        <v>74</v>
      </c>
      <c r="J2" s="64" t="s">
        <v>215</v>
      </c>
      <c r="K2" s="55" t="s">
        <v>331</v>
      </c>
    </row>
    <row r="3" spans="1:11">
      <c r="A3" s="144"/>
      <c r="B3" s="58" t="str">
        <f t="shared" ref="B3:B6" si="0">$I$2</f>
        <v>事務用品</v>
      </c>
      <c r="C3" s="59" t="s">
        <v>216</v>
      </c>
      <c r="D3" s="60" t="s">
        <v>337</v>
      </c>
      <c r="E3" s="83" t="str">
        <f t="shared" ref="E3:E65" si="1">B3&amp;D3</f>
        <v>事務用品選挙用品</v>
      </c>
      <c r="F3" s="59" t="s">
        <v>216</v>
      </c>
      <c r="G3" s="57"/>
      <c r="H3" s="63" t="s">
        <v>216</v>
      </c>
      <c r="I3" s="55" t="s">
        <v>84</v>
      </c>
      <c r="J3" s="64" t="s">
        <v>216</v>
      </c>
      <c r="K3" s="55" t="s">
        <v>331</v>
      </c>
    </row>
    <row r="4" spans="1:11">
      <c r="A4" s="144"/>
      <c r="B4" s="58" t="str">
        <f t="shared" si="0"/>
        <v>事務用品</v>
      </c>
      <c r="C4" s="59" t="s">
        <v>217</v>
      </c>
      <c r="D4" s="60" t="s">
        <v>338</v>
      </c>
      <c r="E4" s="83" t="str">
        <f t="shared" si="1"/>
        <v>事務用品文房具</v>
      </c>
      <c r="F4" s="59" t="s">
        <v>217</v>
      </c>
      <c r="G4" s="57"/>
      <c r="H4" s="63" t="s">
        <v>217</v>
      </c>
      <c r="I4" s="55" t="s">
        <v>94</v>
      </c>
      <c r="J4" s="64" t="s">
        <v>217</v>
      </c>
      <c r="K4" s="55" t="s">
        <v>331</v>
      </c>
    </row>
    <row r="5" spans="1:11">
      <c r="A5" s="144"/>
      <c r="B5" s="58" t="str">
        <f t="shared" si="0"/>
        <v>事務用品</v>
      </c>
      <c r="C5" s="59" t="s">
        <v>218</v>
      </c>
      <c r="D5" s="60" t="s">
        <v>80</v>
      </c>
      <c r="E5" s="83" t="str">
        <f t="shared" si="1"/>
        <v>事務用品印判・印章</v>
      </c>
      <c r="F5" s="59" t="s">
        <v>218</v>
      </c>
      <c r="G5" s="57"/>
      <c r="H5" s="63" t="s">
        <v>218</v>
      </c>
      <c r="I5" s="55" t="s">
        <v>103</v>
      </c>
      <c r="J5" s="64" t="s">
        <v>218</v>
      </c>
      <c r="K5" s="55" t="s">
        <v>331</v>
      </c>
    </row>
    <row r="6" spans="1:11">
      <c r="A6" s="144"/>
      <c r="B6" s="58" t="str">
        <f t="shared" si="0"/>
        <v>事務用品</v>
      </c>
      <c r="C6" s="59" t="s">
        <v>219</v>
      </c>
      <c r="D6" s="60" t="s">
        <v>198</v>
      </c>
      <c r="E6" s="83" t="str">
        <f t="shared" si="1"/>
        <v>事務用品その他</v>
      </c>
      <c r="F6" s="59" t="s">
        <v>219</v>
      </c>
      <c r="G6" s="57" t="s">
        <v>316</v>
      </c>
      <c r="H6" s="63" t="s">
        <v>219</v>
      </c>
      <c r="I6" s="55" t="s">
        <v>112</v>
      </c>
      <c r="J6" s="64" t="s">
        <v>219</v>
      </c>
      <c r="K6" s="55" t="s">
        <v>331</v>
      </c>
    </row>
    <row r="7" spans="1:11">
      <c r="A7" s="144">
        <v>2</v>
      </c>
      <c r="B7" s="58" t="str">
        <f>$I$3</f>
        <v>教育用品</v>
      </c>
      <c r="C7" s="59" t="s">
        <v>215</v>
      </c>
      <c r="D7" s="60" t="s">
        <v>85</v>
      </c>
      <c r="E7" s="83" t="str">
        <f t="shared" si="1"/>
        <v>教育用品教材</v>
      </c>
      <c r="F7" s="59" t="s">
        <v>215</v>
      </c>
      <c r="G7" s="57"/>
      <c r="H7" s="63" t="s">
        <v>220</v>
      </c>
      <c r="I7" s="55" t="s">
        <v>120</v>
      </c>
      <c r="J7" s="64" t="s">
        <v>220</v>
      </c>
      <c r="K7" s="55" t="s">
        <v>331</v>
      </c>
    </row>
    <row r="8" spans="1:11">
      <c r="A8" s="144"/>
      <c r="B8" s="58" t="str">
        <f t="shared" ref="B8:B13" si="2">$I$3</f>
        <v>教育用品</v>
      </c>
      <c r="C8" s="59" t="s">
        <v>216</v>
      </c>
      <c r="D8" s="60" t="s">
        <v>204</v>
      </c>
      <c r="E8" s="83" t="str">
        <f t="shared" si="1"/>
        <v>教育用品書籍等</v>
      </c>
      <c r="F8" s="59" t="s">
        <v>216</v>
      </c>
      <c r="G8" s="57"/>
      <c r="H8" s="63" t="s">
        <v>221</v>
      </c>
      <c r="I8" s="55" t="s">
        <v>123</v>
      </c>
      <c r="J8" s="64" t="s">
        <v>221</v>
      </c>
      <c r="K8" s="55" t="s">
        <v>331</v>
      </c>
    </row>
    <row r="9" spans="1:11">
      <c r="A9" s="144"/>
      <c r="B9" s="58" t="str">
        <f t="shared" si="2"/>
        <v>教育用品</v>
      </c>
      <c r="C9" s="59" t="s">
        <v>217</v>
      </c>
      <c r="D9" s="60" t="s">
        <v>88</v>
      </c>
      <c r="E9" s="83" t="str">
        <f t="shared" si="1"/>
        <v>教育用品体育用品</v>
      </c>
      <c r="F9" s="59" t="s">
        <v>217</v>
      </c>
      <c r="G9" s="57"/>
      <c r="H9" s="63" t="s">
        <v>222</v>
      </c>
      <c r="I9" s="55" t="s">
        <v>124</v>
      </c>
      <c r="J9" s="64" t="s">
        <v>222</v>
      </c>
      <c r="K9" s="55" t="s">
        <v>331</v>
      </c>
    </row>
    <row r="10" spans="1:11">
      <c r="A10" s="144"/>
      <c r="B10" s="58" t="str">
        <f t="shared" si="2"/>
        <v>教育用品</v>
      </c>
      <c r="C10" s="59" t="s">
        <v>218</v>
      </c>
      <c r="D10" s="60" t="s">
        <v>90</v>
      </c>
      <c r="E10" s="83" t="str">
        <f t="shared" si="1"/>
        <v>教育用品保育用品</v>
      </c>
      <c r="F10" s="59" t="s">
        <v>218</v>
      </c>
      <c r="G10" s="57"/>
      <c r="H10" s="63" t="s">
        <v>223</v>
      </c>
      <c r="I10" s="55" t="s">
        <v>132</v>
      </c>
      <c r="J10" s="64" t="s">
        <v>223</v>
      </c>
      <c r="K10" s="55" t="s">
        <v>331</v>
      </c>
    </row>
    <row r="11" spans="1:11">
      <c r="A11" s="144"/>
      <c r="B11" s="58" t="str">
        <f t="shared" si="2"/>
        <v>教育用品</v>
      </c>
      <c r="C11" s="59" t="s">
        <v>219</v>
      </c>
      <c r="D11" s="60" t="s">
        <v>91</v>
      </c>
      <c r="E11" s="83" t="str">
        <f t="shared" si="1"/>
        <v>教育用品文化用品</v>
      </c>
      <c r="F11" s="59" t="s">
        <v>219</v>
      </c>
      <c r="G11" s="57"/>
      <c r="H11" s="63">
        <v>10</v>
      </c>
      <c r="I11" s="55" t="s">
        <v>138</v>
      </c>
      <c r="J11" s="64">
        <v>10</v>
      </c>
      <c r="K11" s="55" t="s">
        <v>331</v>
      </c>
    </row>
    <row r="12" spans="1:11">
      <c r="A12" s="144"/>
      <c r="B12" s="58" t="str">
        <f t="shared" si="2"/>
        <v>教育用品</v>
      </c>
      <c r="C12" s="59" t="s">
        <v>220</v>
      </c>
      <c r="D12" s="60" t="s">
        <v>205</v>
      </c>
      <c r="E12" s="83" t="str">
        <f t="shared" si="1"/>
        <v>教育用品学校家具</v>
      </c>
      <c r="F12" s="59" t="s">
        <v>220</v>
      </c>
      <c r="G12" s="57"/>
      <c r="H12" s="63">
        <v>11</v>
      </c>
      <c r="I12" s="55" t="s">
        <v>141</v>
      </c>
      <c r="J12" s="64">
        <v>11</v>
      </c>
      <c r="K12" s="55" t="s">
        <v>331</v>
      </c>
    </row>
    <row r="13" spans="1:11">
      <c r="A13" s="144"/>
      <c r="B13" s="58" t="str">
        <f t="shared" si="2"/>
        <v>教育用品</v>
      </c>
      <c r="C13" s="59" t="s">
        <v>221</v>
      </c>
      <c r="D13" s="60" t="s">
        <v>82</v>
      </c>
      <c r="E13" s="83" t="str">
        <f t="shared" si="1"/>
        <v>教育用品その他</v>
      </c>
      <c r="F13" s="59" t="s">
        <v>221</v>
      </c>
      <c r="G13" s="57" t="s">
        <v>316</v>
      </c>
      <c r="H13" s="63">
        <v>12</v>
      </c>
      <c r="I13" s="55" t="s">
        <v>150</v>
      </c>
      <c r="J13" s="64">
        <v>12</v>
      </c>
      <c r="K13" s="55" t="s">
        <v>331</v>
      </c>
    </row>
    <row r="14" spans="1:11">
      <c r="A14" s="144">
        <v>3</v>
      </c>
      <c r="B14" s="60" t="str">
        <f>$I$4</f>
        <v>家具・装飾</v>
      </c>
      <c r="C14" s="59" t="s">
        <v>215</v>
      </c>
      <c r="D14" s="60" t="s">
        <v>95</v>
      </c>
      <c r="E14" s="83" t="str">
        <f t="shared" si="1"/>
        <v>家具・装飾家具</v>
      </c>
      <c r="F14" s="59" t="s">
        <v>215</v>
      </c>
      <c r="G14" s="57"/>
      <c r="H14" s="63">
        <v>13</v>
      </c>
      <c r="I14" s="55" t="s">
        <v>161</v>
      </c>
      <c r="J14" s="64">
        <v>13</v>
      </c>
      <c r="K14" s="55" t="s">
        <v>331</v>
      </c>
    </row>
    <row r="15" spans="1:11">
      <c r="A15" s="144"/>
      <c r="B15" s="83" t="str">
        <f t="shared" ref="B15:B18" si="3">$I$4</f>
        <v>家具・装飾</v>
      </c>
      <c r="C15" s="59" t="s">
        <v>216</v>
      </c>
      <c r="D15" s="60" t="s">
        <v>97</v>
      </c>
      <c r="E15" s="83" t="str">
        <f t="shared" si="1"/>
        <v>家具・装飾室内装飾</v>
      </c>
      <c r="F15" s="59" t="s">
        <v>216</v>
      </c>
      <c r="G15" s="57"/>
      <c r="H15" s="63">
        <v>14</v>
      </c>
      <c r="I15" s="55" t="s">
        <v>148</v>
      </c>
      <c r="J15" s="64">
        <v>14</v>
      </c>
      <c r="K15" s="55" t="s">
        <v>331</v>
      </c>
    </row>
    <row r="16" spans="1:11">
      <c r="A16" s="144"/>
      <c r="B16" s="83" t="str">
        <f t="shared" si="3"/>
        <v>家具・装飾</v>
      </c>
      <c r="C16" s="59" t="s">
        <v>217</v>
      </c>
      <c r="D16" s="60" t="s">
        <v>99</v>
      </c>
      <c r="E16" s="83" t="str">
        <f t="shared" si="1"/>
        <v>家具・装飾表装</v>
      </c>
      <c r="F16" s="59" t="s">
        <v>217</v>
      </c>
      <c r="G16" s="57"/>
      <c r="H16" s="63">
        <v>15</v>
      </c>
      <c r="I16" s="55" t="s">
        <v>177</v>
      </c>
      <c r="J16" s="63">
        <v>15</v>
      </c>
      <c r="K16" s="55" t="s">
        <v>331</v>
      </c>
    </row>
    <row r="17" spans="1:11">
      <c r="A17" s="144"/>
      <c r="B17" s="83" t="str">
        <f t="shared" si="3"/>
        <v>家具・装飾</v>
      </c>
      <c r="C17" s="59" t="s">
        <v>218</v>
      </c>
      <c r="D17" s="60" t="s">
        <v>100</v>
      </c>
      <c r="E17" s="83" t="str">
        <f t="shared" si="1"/>
        <v>家具・装飾畳等</v>
      </c>
      <c r="F17" s="59" t="s">
        <v>218</v>
      </c>
      <c r="G17" s="57"/>
      <c r="H17" s="63">
        <v>16</v>
      </c>
      <c r="I17" s="55" t="s">
        <v>181</v>
      </c>
      <c r="J17" s="63">
        <v>16</v>
      </c>
      <c r="K17" s="55" t="s">
        <v>331</v>
      </c>
    </row>
    <row r="18" spans="1:11">
      <c r="A18" s="144"/>
      <c r="B18" s="83" t="str">
        <f t="shared" si="3"/>
        <v>家具・装飾</v>
      </c>
      <c r="C18" s="59" t="s">
        <v>219</v>
      </c>
      <c r="D18" s="60" t="s">
        <v>82</v>
      </c>
      <c r="E18" s="83" t="str">
        <f t="shared" si="1"/>
        <v>家具・装飾その他</v>
      </c>
      <c r="F18" s="59" t="s">
        <v>219</v>
      </c>
      <c r="G18" s="57" t="s">
        <v>316</v>
      </c>
      <c r="H18" s="63">
        <v>17</v>
      </c>
      <c r="I18" s="55" t="s">
        <v>186</v>
      </c>
      <c r="J18" s="63">
        <v>17</v>
      </c>
      <c r="K18" s="55" t="s">
        <v>331</v>
      </c>
    </row>
    <row r="19" spans="1:11">
      <c r="A19" s="144">
        <v>4</v>
      </c>
      <c r="B19" s="58" t="str">
        <f>$I$5</f>
        <v>日用雑貨・百貨</v>
      </c>
      <c r="C19" s="59" t="s">
        <v>215</v>
      </c>
      <c r="D19" s="60" t="s">
        <v>104</v>
      </c>
      <c r="E19" s="83" t="str">
        <f t="shared" si="1"/>
        <v>日用雑貨・百貨雑貨</v>
      </c>
      <c r="F19" s="59" t="s">
        <v>215</v>
      </c>
      <c r="G19" s="57"/>
      <c r="H19" s="63">
        <v>18</v>
      </c>
      <c r="I19" s="55" t="s">
        <v>328</v>
      </c>
      <c r="J19" s="63">
        <v>18</v>
      </c>
      <c r="K19" s="55" t="s">
        <v>331</v>
      </c>
    </row>
    <row r="20" spans="1:11">
      <c r="A20" s="144"/>
      <c r="B20" s="58" t="str">
        <f t="shared" ref="B20:B24" si="4">$I$5</f>
        <v>日用雑貨・百貨</v>
      </c>
      <c r="C20" s="59" t="s">
        <v>216</v>
      </c>
      <c r="D20" s="60" t="s">
        <v>105</v>
      </c>
      <c r="E20" s="83" t="str">
        <f t="shared" si="1"/>
        <v>日用雑貨・百貨動植物・農業用品</v>
      </c>
      <c r="F20" s="59" t="s">
        <v>216</v>
      </c>
      <c r="G20" s="57"/>
      <c r="H20" s="63">
        <v>31</v>
      </c>
      <c r="I20" s="55" t="s">
        <v>226</v>
      </c>
      <c r="J20" s="63">
        <v>31</v>
      </c>
      <c r="K20" s="55" t="s">
        <v>332</v>
      </c>
    </row>
    <row r="21" spans="1:11">
      <c r="A21" s="144"/>
      <c r="B21" s="58" t="str">
        <f t="shared" si="4"/>
        <v>日用雑貨・百貨</v>
      </c>
      <c r="C21" s="59" t="s">
        <v>217</v>
      </c>
      <c r="D21" s="60" t="s">
        <v>106</v>
      </c>
      <c r="E21" s="83" t="str">
        <f t="shared" si="1"/>
        <v>日用雑貨・百貨ごみ袋等製作</v>
      </c>
      <c r="F21" s="59" t="s">
        <v>217</v>
      </c>
      <c r="G21" s="57"/>
      <c r="H21" s="63">
        <v>32</v>
      </c>
      <c r="I21" s="55" t="s">
        <v>315</v>
      </c>
      <c r="J21" s="63">
        <v>32</v>
      </c>
      <c r="K21" s="55" t="s">
        <v>332</v>
      </c>
    </row>
    <row r="22" spans="1:11">
      <c r="A22" s="144"/>
      <c r="B22" s="58" t="str">
        <f t="shared" si="4"/>
        <v>日用雑貨・百貨</v>
      </c>
      <c r="C22" s="59" t="s">
        <v>218</v>
      </c>
      <c r="D22" s="60" t="s">
        <v>108</v>
      </c>
      <c r="E22" s="83" t="str">
        <f t="shared" si="1"/>
        <v>日用雑貨・百貨記念品・贈答品</v>
      </c>
      <c r="F22" s="59" t="s">
        <v>218</v>
      </c>
      <c r="G22" s="57"/>
      <c r="H22" s="63">
        <v>33</v>
      </c>
      <c r="I22" s="55" t="s">
        <v>245</v>
      </c>
      <c r="J22" s="63">
        <v>33</v>
      </c>
      <c r="K22" s="55" t="s">
        <v>332</v>
      </c>
    </row>
    <row r="23" spans="1:11">
      <c r="A23" s="144"/>
      <c r="B23" s="58" t="str">
        <f t="shared" si="4"/>
        <v>日用雑貨・百貨</v>
      </c>
      <c r="C23" s="59" t="s">
        <v>219</v>
      </c>
      <c r="D23" s="60" t="s">
        <v>110</v>
      </c>
      <c r="E23" s="83" t="str">
        <f t="shared" si="1"/>
        <v>日用雑貨・百貨鍵</v>
      </c>
      <c r="F23" s="59" t="s">
        <v>219</v>
      </c>
      <c r="G23" s="57"/>
      <c r="H23" s="63">
        <v>34</v>
      </c>
      <c r="I23" s="55" t="s">
        <v>249</v>
      </c>
      <c r="J23" s="63">
        <v>34</v>
      </c>
      <c r="K23" s="55" t="s">
        <v>332</v>
      </c>
    </row>
    <row r="24" spans="1:11">
      <c r="A24" s="144"/>
      <c r="B24" s="58" t="str">
        <f t="shared" si="4"/>
        <v>日用雑貨・百貨</v>
      </c>
      <c r="C24" s="59" t="s">
        <v>220</v>
      </c>
      <c r="D24" s="60" t="s">
        <v>82</v>
      </c>
      <c r="E24" s="83" t="str">
        <f t="shared" si="1"/>
        <v>日用雑貨・百貨その他</v>
      </c>
      <c r="F24" s="59" t="s">
        <v>220</v>
      </c>
      <c r="G24" s="57" t="s">
        <v>316</v>
      </c>
      <c r="H24" s="63">
        <v>35</v>
      </c>
      <c r="I24" s="55" t="s">
        <v>250</v>
      </c>
      <c r="J24" s="63">
        <v>35</v>
      </c>
      <c r="K24" s="55" t="s">
        <v>332</v>
      </c>
    </row>
    <row r="25" spans="1:11">
      <c r="A25" s="144">
        <v>5</v>
      </c>
      <c r="B25" s="60" t="str">
        <f>$I$6</f>
        <v>縫製・繊維製品</v>
      </c>
      <c r="C25" s="59" t="s">
        <v>215</v>
      </c>
      <c r="D25" s="60" t="s">
        <v>113</v>
      </c>
      <c r="E25" s="83" t="str">
        <f t="shared" si="1"/>
        <v>縫製・繊維製品衣服</v>
      </c>
      <c r="F25" s="59" t="s">
        <v>215</v>
      </c>
      <c r="G25" s="57"/>
      <c r="H25" s="63">
        <v>36</v>
      </c>
      <c r="I25" s="55" t="s">
        <v>259</v>
      </c>
      <c r="J25" s="63">
        <v>36</v>
      </c>
      <c r="K25" s="55" t="s">
        <v>332</v>
      </c>
    </row>
    <row r="26" spans="1:11">
      <c r="A26" s="144"/>
      <c r="B26" s="83" t="str">
        <f t="shared" ref="B26:B29" si="5">$I$6</f>
        <v>縫製・繊維製品</v>
      </c>
      <c r="C26" s="59" t="s">
        <v>216</v>
      </c>
      <c r="D26" s="60" t="s">
        <v>115</v>
      </c>
      <c r="E26" s="83" t="str">
        <f t="shared" si="1"/>
        <v>縫製・繊維製品寝具</v>
      </c>
      <c r="F26" s="59" t="s">
        <v>216</v>
      </c>
      <c r="G26" s="57"/>
      <c r="H26" s="63">
        <v>37</v>
      </c>
      <c r="I26" s="55" t="s">
        <v>519</v>
      </c>
      <c r="J26" s="63">
        <v>37</v>
      </c>
      <c r="K26" s="55" t="s">
        <v>332</v>
      </c>
    </row>
    <row r="27" spans="1:11">
      <c r="A27" s="144"/>
      <c r="B27" s="83" t="str">
        <f t="shared" si="5"/>
        <v>縫製・繊維製品</v>
      </c>
      <c r="C27" s="59" t="s">
        <v>217</v>
      </c>
      <c r="D27" s="60" t="s">
        <v>206</v>
      </c>
      <c r="E27" s="83" t="str">
        <f t="shared" si="1"/>
        <v>縫製・繊維製品テント</v>
      </c>
      <c r="F27" s="59" t="s">
        <v>217</v>
      </c>
      <c r="G27" s="57"/>
      <c r="H27" s="63">
        <v>38</v>
      </c>
      <c r="I27" s="55" t="s">
        <v>424</v>
      </c>
      <c r="J27" s="63">
        <v>38</v>
      </c>
      <c r="K27" s="55" t="s">
        <v>332</v>
      </c>
    </row>
    <row r="28" spans="1:11">
      <c r="A28" s="144"/>
      <c r="B28" s="83" t="str">
        <f t="shared" si="5"/>
        <v>縫製・繊維製品</v>
      </c>
      <c r="C28" s="59" t="s">
        <v>218</v>
      </c>
      <c r="D28" s="60" t="s">
        <v>117</v>
      </c>
      <c r="E28" s="83" t="str">
        <f t="shared" si="1"/>
        <v>縫製・繊維製品幕・旗</v>
      </c>
      <c r="F28" s="59" t="s">
        <v>218</v>
      </c>
      <c r="G28" s="57"/>
      <c r="H28" s="63">
        <v>39</v>
      </c>
      <c r="I28" s="55" t="s">
        <v>275</v>
      </c>
      <c r="J28" s="63">
        <v>39</v>
      </c>
      <c r="K28" s="55" t="s">
        <v>332</v>
      </c>
    </row>
    <row r="29" spans="1:11">
      <c r="A29" s="144"/>
      <c r="B29" s="83" t="str">
        <f t="shared" si="5"/>
        <v>縫製・繊維製品</v>
      </c>
      <c r="C29" s="59" t="s">
        <v>219</v>
      </c>
      <c r="D29" s="60" t="s">
        <v>82</v>
      </c>
      <c r="E29" s="83" t="str">
        <f t="shared" si="1"/>
        <v>縫製・繊維製品その他</v>
      </c>
      <c r="F29" s="59" t="s">
        <v>219</v>
      </c>
      <c r="G29" s="57" t="s">
        <v>316</v>
      </c>
      <c r="H29" s="63">
        <v>40</v>
      </c>
      <c r="I29" s="55" t="s">
        <v>515</v>
      </c>
      <c r="J29" s="63">
        <v>40</v>
      </c>
      <c r="K29" s="55" t="s">
        <v>332</v>
      </c>
    </row>
    <row r="30" spans="1:11">
      <c r="A30" s="144">
        <v>6</v>
      </c>
      <c r="B30" s="58" t="str">
        <f>$I$7</f>
        <v>生花・造花</v>
      </c>
      <c r="C30" s="59" t="s">
        <v>215</v>
      </c>
      <c r="D30" s="60" t="s">
        <v>120</v>
      </c>
      <c r="E30" s="83" t="str">
        <f t="shared" si="1"/>
        <v>生花・造花生花・造花</v>
      </c>
      <c r="F30" s="59" t="s">
        <v>215</v>
      </c>
      <c r="G30" s="57"/>
      <c r="H30" s="63">
        <v>41</v>
      </c>
      <c r="I30" s="55" t="s">
        <v>307</v>
      </c>
      <c r="J30" s="63">
        <v>41</v>
      </c>
      <c r="K30" s="55" t="s">
        <v>332</v>
      </c>
    </row>
    <row r="31" spans="1:11">
      <c r="A31" s="144"/>
      <c r="B31" s="58" t="str">
        <f>$I$7</f>
        <v>生花・造花</v>
      </c>
      <c r="C31" s="59" t="s">
        <v>216</v>
      </c>
      <c r="D31" s="60" t="s">
        <v>82</v>
      </c>
      <c r="E31" s="83" t="str">
        <f t="shared" si="1"/>
        <v>生花・造花その他</v>
      </c>
      <c r="F31" s="59" t="s">
        <v>216</v>
      </c>
      <c r="G31" s="57" t="s">
        <v>316</v>
      </c>
      <c r="H31" s="63">
        <v>42</v>
      </c>
      <c r="I31" s="55" t="s">
        <v>293</v>
      </c>
      <c r="J31" s="63">
        <v>42</v>
      </c>
      <c r="K31" s="55" t="s">
        <v>332</v>
      </c>
    </row>
    <row r="32" spans="1:11">
      <c r="A32" s="144">
        <v>7</v>
      </c>
      <c r="B32" s="60" t="str">
        <f>$I$8</f>
        <v>食料品</v>
      </c>
      <c r="C32" s="59" t="s">
        <v>215</v>
      </c>
      <c r="D32" s="60" t="s">
        <v>419</v>
      </c>
      <c r="E32" s="83" t="str">
        <f t="shared" si="1"/>
        <v>食料品食料品</v>
      </c>
      <c r="F32" s="59" t="s">
        <v>215</v>
      </c>
      <c r="G32" s="57"/>
      <c r="H32" s="63">
        <v>43</v>
      </c>
      <c r="I32" s="55" t="s">
        <v>299</v>
      </c>
      <c r="J32" s="63">
        <v>43</v>
      </c>
      <c r="K32" s="55" t="s">
        <v>332</v>
      </c>
    </row>
    <row r="33" spans="1:11">
      <c r="A33" s="144"/>
      <c r="B33" s="83" t="str">
        <f t="shared" ref="B33:B35" si="6">$I$8</f>
        <v>食料品</v>
      </c>
      <c r="C33" s="59" t="s">
        <v>216</v>
      </c>
      <c r="D33" s="60" t="s">
        <v>417</v>
      </c>
      <c r="E33" s="83" t="str">
        <f t="shared" si="1"/>
        <v>食料品パン・菓子類</v>
      </c>
      <c r="F33" s="59" t="s">
        <v>216</v>
      </c>
      <c r="G33" s="57"/>
      <c r="H33" s="63">
        <v>44</v>
      </c>
      <c r="I33" s="55" t="s">
        <v>329</v>
      </c>
      <c r="J33" s="63">
        <v>44</v>
      </c>
      <c r="K33" s="55" t="s">
        <v>332</v>
      </c>
    </row>
    <row r="34" spans="1:11">
      <c r="A34" s="144"/>
      <c r="B34" s="83" t="str">
        <f t="shared" si="6"/>
        <v>食料品</v>
      </c>
      <c r="C34" s="59" t="s">
        <v>217</v>
      </c>
      <c r="D34" s="60" t="s">
        <v>418</v>
      </c>
      <c r="E34" s="83" t="str">
        <f t="shared" si="1"/>
        <v>食料品飲料</v>
      </c>
      <c r="F34" s="59" t="s">
        <v>217</v>
      </c>
      <c r="G34" s="57"/>
      <c r="H34" s="63"/>
      <c r="I34" s="55"/>
      <c r="J34" s="63"/>
      <c r="K34" s="55"/>
    </row>
    <row r="35" spans="1:11">
      <c r="A35" s="144"/>
      <c r="B35" s="83" t="str">
        <f t="shared" si="6"/>
        <v>食料品</v>
      </c>
      <c r="C35" s="59" t="s">
        <v>218</v>
      </c>
      <c r="D35" s="60" t="s">
        <v>82</v>
      </c>
      <c r="E35" s="83" t="str">
        <f t="shared" si="1"/>
        <v>食料品その他</v>
      </c>
      <c r="F35" s="59" t="s">
        <v>218</v>
      </c>
      <c r="G35" s="57" t="s">
        <v>316</v>
      </c>
    </row>
    <row r="36" spans="1:11">
      <c r="A36" s="144">
        <v>8</v>
      </c>
      <c r="B36" s="60" t="str">
        <f>$I$9</f>
        <v>印刷・写真</v>
      </c>
      <c r="C36" s="59" t="s">
        <v>215</v>
      </c>
      <c r="D36" s="60" t="s">
        <v>125</v>
      </c>
      <c r="E36" s="83" t="str">
        <f t="shared" si="1"/>
        <v>印刷・写真一般印刷</v>
      </c>
      <c r="F36" s="59" t="s">
        <v>215</v>
      </c>
      <c r="G36" s="57"/>
    </row>
    <row r="37" spans="1:11">
      <c r="A37" s="144"/>
      <c r="B37" s="83" t="str">
        <f t="shared" ref="B37:B41" si="7">$I$9</f>
        <v>印刷・写真</v>
      </c>
      <c r="C37" s="59" t="s">
        <v>216</v>
      </c>
      <c r="D37" s="60" t="s">
        <v>126</v>
      </c>
      <c r="E37" s="83" t="str">
        <f t="shared" si="1"/>
        <v>印刷・写真フォーム印刷</v>
      </c>
      <c r="F37" s="59" t="s">
        <v>216</v>
      </c>
      <c r="G37" s="57"/>
    </row>
    <row r="38" spans="1:11">
      <c r="A38" s="144"/>
      <c r="B38" s="83" t="str">
        <f t="shared" si="7"/>
        <v>印刷・写真</v>
      </c>
      <c r="C38" s="59" t="s">
        <v>217</v>
      </c>
      <c r="D38" s="60" t="s">
        <v>128</v>
      </c>
      <c r="E38" s="83" t="str">
        <f t="shared" si="1"/>
        <v>印刷・写真航空写真等</v>
      </c>
      <c r="F38" s="59" t="s">
        <v>217</v>
      </c>
      <c r="G38" s="57"/>
    </row>
    <row r="39" spans="1:11">
      <c r="A39" s="144"/>
      <c r="B39" s="83" t="str">
        <f t="shared" si="7"/>
        <v>印刷・写真</v>
      </c>
      <c r="C39" s="59" t="s">
        <v>218</v>
      </c>
      <c r="D39" s="60" t="s">
        <v>420</v>
      </c>
      <c r="E39" s="83" t="str">
        <f t="shared" si="1"/>
        <v>印刷・写真地図（ﾄﾚｰｽを含む）</v>
      </c>
      <c r="F39" s="59" t="s">
        <v>218</v>
      </c>
      <c r="G39" s="57"/>
    </row>
    <row r="40" spans="1:11">
      <c r="A40" s="144"/>
      <c r="B40" s="83" t="str">
        <f t="shared" si="7"/>
        <v>印刷・写真</v>
      </c>
      <c r="C40" s="59" t="s">
        <v>219</v>
      </c>
      <c r="D40" s="60" t="s">
        <v>421</v>
      </c>
      <c r="E40" s="83" t="str">
        <f t="shared" si="1"/>
        <v>印刷・写真DPE・マイクロフィルム</v>
      </c>
      <c r="F40" s="59" t="s">
        <v>219</v>
      </c>
      <c r="G40" s="57"/>
    </row>
    <row r="41" spans="1:11">
      <c r="A41" s="144"/>
      <c r="B41" s="83" t="str">
        <f t="shared" si="7"/>
        <v>印刷・写真</v>
      </c>
      <c r="C41" s="59" t="s">
        <v>220</v>
      </c>
      <c r="D41" s="60" t="s">
        <v>82</v>
      </c>
      <c r="E41" s="83" t="str">
        <f t="shared" si="1"/>
        <v>印刷・写真その他</v>
      </c>
      <c r="F41" s="59" t="s">
        <v>220</v>
      </c>
      <c r="G41" s="57" t="s">
        <v>316</v>
      </c>
    </row>
    <row r="42" spans="1:11">
      <c r="A42" s="144">
        <v>9</v>
      </c>
      <c r="B42" s="60" t="str">
        <f>$I$10</f>
        <v>薬品</v>
      </c>
      <c r="C42" s="59" t="s">
        <v>215</v>
      </c>
      <c r="D42" s="60" t="s">
        <v>199</v>
      </c>
      <c r="E42" s="83" t="str">
        <f t="shared" si="1"/>
        <v xml:space="preserve">薬品医薬品 </v>
      </c>
      <c r="F42" s="59" t="s">
        <v>215</v>
      </c>
      <c r="G42" s="57"/>
    </row>
    <row r="43" spans="1:11">
      <c r="A43" s="144"/>
      <c r="B43" s="83" t="str">
        <f t="shared" ref="B43:B45" si="8">$I$10</f>
        <v>薬品</v>
      </c>
      <c r="C43" s="59" t="s">
        <v>216</v>
      </c>
      <c r="D43" s="60" t="s">
        <v>134</v>
      </c>
      <c r="E43" s="83" t="str">
        <f t="shared" si="1"/>
        <v>薬品試薬・工業薬品等</v>
      </c>
      <c r="F43" s="59" t="s">
        <v>216</v>
      </c>
      <c r="G43" s="57"/>
    </row>
    <row r="44" spans="1:11">
      <c r="A44" s="144"/>
      <c r="B44" s="83" t="str">
        <f t="shared" si="8"/>
        <v>薬品</v>
      </c>
      <c r="C44" s="59" t="s">
        <v>217</v>
      </c>
      <c r="D44" s="60" t="s">
        <v>136</v>
      </c>
      <c r="E44" s="83" t="str">
        <f t="shared" si="1"/>
        <v>薬品衛生材料等</v>
      </c>
      <c r="F44" s="59" t="s">
        <v>217</v>
      </c>
      <c r="G44" s="57"/>
    </row>
    <row r="45" spans="1:11">
      <c r="A45" s="144"/>
      <c r="B45" s="83" t="str">
        <f t="shared" si="8"/>
        <v>薬品</v>
      </c>
      <c r="C45" s="59" t="s">
        <v>218</v>
      </c>
      <c r="D45" s="60" t="s">
        <v>82</v>
      </c>
      <c r="E45" s="83" t="str">
        <f t="shared" si="1"/>
        <v>薬品その他</v>
      </c>
      <c r="F45" s="59" t="s">
        <v>218</v>
      </c>
      <c r="G45" s="57" t="s">
        <v>316</v>
      </c>
    </row>
    <row r="46" spans="1:11">
      <c r="A46" s="144">
        <v>10</v>
      </c>
      <c r="B46" s="60" t="str">
        <f>$I$11</f>
        <v>燃料</v>
      </c>
      <c r="C46" s="59" t="s">
        <v>215</v>
      </c>
      <c r="D46" s="60" t="s">
        <v>200</v>
      </c>
      <c r="E46" s="83" t="str">
        <f t="shared" si="1"/>
        <v xml:space="preserve">燃料石油類 </v>
      </c>
      <c r="F46" s="59" t="s">
        <v>215</v>
      </c>
      <c r="G46" s="57"/>
    </row>
    <row r="47" spans="1:11">
      <c r="A47" s="144"/>
      <c r="B47" s="83" t="str">
        <f t="shared" ref="B47:B48" si="9">$I$11</f>
        <v>燃料</v>
      </c>
      <c r="C47" s="59" t="s">
        <v>216</v>
      </c>
      <c r="D47" s="60" t="s">
        <v>201</v>
      </c>
      <c r="E47" s="83" t="str">
        <f t="shared" si="1"/>
        <v xml:space="preserve">燃料プロパンガス </v>
      </c>
      <c r="F47" s="59" t="s">
        <v>216</v>
      </c>
      <c r="G47" s="57"/>
    </row>
    <row r="48" spans="1:11">
      <c r="A48" s="144"/>
      <c r="B48" s="83" t="str">
        <f t="shared" si="9"/>
        <v>燃料</v>
      </c>
      <c r="C48" s="59" t="s">
        <v>217</v>
      </c>
      <c r="D48" s="60" t="s">
        <v>82</v>
      </c>
      <c r="E48" s="83" t="str">
        <f t="shared" si="1"/>
        <v>燃料その他</v>
      </c>
      <c r="F48" s="59" t="s">
        <v>217</v>
      </c>
      <c r="G48" s="57" t="s">
        <v>316</v>
      </c>
    </row>
    <row r="49" spans="1:7">
      <c r="A49" s="144">
        <v>11</v>
      </c>
      <c r="B49" s="60" t="str">
        <f>$I$12</f>
        <v>消防・防災用品</v>
      </c>
      <c r="C49" s="59" t="s">
        <v>215</v>
      </c>
      <c r="D49" s="60" t="s">
        <v>142</v>
      </c>
      <c r="E49" s="83" t="str">
        <f t="shared" si="1"/>
        <v>消防・防災用品消防器材用品</v>
      </c>
      <c r="F49" s="59" t="s">
        <v>215</v>
      </c>
      <c r="G49" s="57"/>
    </row>
    <row r="50" spans="1:7">
      <c r="A50" s="144"/>
      <c r="B50" s="83" t="str">
        <f t="shared" ref="B50:B54" si="10">$I$12</f>
        <v>消防・防災用品</v>
      </c>
      <c r="C50" s="59" t="s">
        <v>216</v>
      </c>
      <c r="D50" s="60" t="s">
        <v>143</v>
      </c>
      <c r="E50" s="83" t="str">
        <f t="shared" si="1"/>
        <v>消防・防災用品消防用被服</v>
      </c>
      <c r="F50" s="59" t="s">
        <v>216</v>
      </c>
      <c r="G50" s="57"/>
    </row>
    <row r="51" spans="1:7">
      <c r="A51" s="144"/>
      <c r="B51" s="83" t="str">
        <f t="shared" si="10"/>
        <v>消防・防災用品</v>
      </c>
      <c r="C51" s="59" t="s">
        <v>217</v>
      </c>
      <c r="D51" s="60" t="s">
        <v>144</v>
      </c>
      <c r="E51" s="83" t="str">
        <f t="shared" si="1"/>
        <v>消防・防災用品防災用品</v>
      </c>
      <c r="F51" s="59" t="s">
        <v>217</v>
      </c>
      <c r="G51" s="57"/>
    </row>
    <row r="52" spans="1:7">
      <c r="A52" s="144"/>
      <c r="B52" s="83" t="str">
        <f t="shared" si="10"/>
        <v>消防・防災用品</v>
      </c>
      <c r="C52" s="59" t="s">
        <v>218</v>
      </c>
      <c r="D52" s="60" t="s">
        <v>146</v>
      </c>
      <c r="E52" s="83" t="str">
        <f t="shared" si="1"/>
        <v>消防・防災用品防災機器</v>
      </c>
      <c r="F52" s="59" t="s">
        <v>218</v>
      </c>
      <c r="G52" s="57"/>
    </row>
    <row r="53" spans="1:7">
      <c r="A53" s="144"/>
      <c r="B53" s="83" t="str">
        <f t="shared" si="10"/>
        <v>消防・防災用品</v>
      </c>
      <c r="C53" s="59" t="s">
        <v>219</v>
      </c>
      <c r="D53" s="60" t="s">
        <v>148</v>
      </c>
      <c r="E53" s="83" t="str">
        <f t="shared" si="1"/>
        <v>消防・防災用品車両</v>
      </c>
      <c r="F53" s="59" t="s">
        <v>219</v>
      </c>
      <c r="G53" s="57"/>
    </row>
    <row r="54" spans="1:7">
      <c r="A54" s="144"/>
      <c r="B54" s="83" t="str">
        <f t="shared" si="10"/>
        <v>消防・防災用品</v>
      </c>
      <c r="C54" s="59" t="s">
        <v>220</v>
      </c>
      <c r="D54" s="60" t="s">
        <v>82</v>
      </c>
      <c r="E54" s="83" t="str">
        <f t="shared" si="1"/>
        <v>消防・防災用品その他</v>
      </c>
      <c r="F54" s="59" t="s">
        <v>220</v>
      </c>
      <c r="G54" s="57" t="s">
        <v>316</v>
      </c>
    </row>
    <row r="55" spans="1:7">
      <c r="A55" s="144">
        <v>12</v>
      </c>
      <c r="B55" s="60" t="str">
        <f>$I$13</f>
        <v>機械器具</v>
      </c>
      <c r="C55" s="59" t="s">
        <v>215</v>
      </c>
      <c r="D55" s="60" t="s">
        <v>151</v>
      </c>
      <c r="E55" s="83" t="str">
        <f t="shared" si="1"/>
        <v>機械器具医療機器</v>
      </c>
      <c r="F55" s="59" t="s">
        <v>215</v>
      </c>
      <c r="G55" s="57"/>
    </row>
    <row r="56" spans="1:7">
      <c r="A56" s="144"/>
      <c r="B56" s="83" t="str">
        <f t="shared" ref="B56:B61" si="11">$I$13</f>
        <v>機械器具</v>
      </c>
      <c r="C56" s="59" t="s">
        <v>216</v>
      </c>
      <c r="D56" s="60" t="s">
        <v>152</v>
      </c>
      <c r="E56" s="83" t="str">
        <f t="shared" si="1"/>
        <v>機械器具計測理化学機器</v>
      </c>
      <c r="F56" s="59" t="s">
        <v>216</v>
      </c>
      <c r="G56" s="57"/>
    </row>
    <row r="57" spans="1:7">
      <c r="A57" s="144"/>
      <c r="B57" s="83" t="str">
        <f t="shared" si="11"/>
        <v>機械器具</v>
      </c>
      <c r="C57" s="59" t="s">
        <v>217</v>
      </c>
      <c r="D57" s="60" t="s">
        <v>154</v>
      </c>
      <c r="E57" s="83" t="str">
        <f t="shared" si="1"/>
        <v>機械器具厨房機器</v>
      </c>
      <c r="F57" s="59" t="s">
        <v>217</v>
      </c>
      <c r="G57" s="57"/>
    </row>
    <row r="58" spans="1:7">
      <c r="A58" s="144"/>
      <c r="B58" s="83" t="str">
        <f t="shared" si="11"/>
        <v>機械器具</v>
      </c>
      <c r="C58" s="59" t="s">
        <v>218</v>
      </c>
      <c r="D58" s="60" t="s">
        <v>155</v>
      </c>
      <c r="E58" s="83" t="str">
        <f t="shared" si="1"/>
        <v>機械器具水道機械器具</v>
      </c>
      <c r="F58" s="59" t="s">
        <v>218</v>
      </c>
      <c r="G58" s="57"/>
    </row>
    <row r="59" spans="1:7">
      <c r="A59" s="144"/>
      <c r="B59" s="83" t="str">
        <f t="shared" si="11"/>
        <v>機械器具</v>
      </c>
      <c r="C59" s="59" t="s">
        <v>219</v>
      </c>
      <c r="D59" s="60" t="s">
        <v>157</v>
      </c>
      <c r="E59" s="83" t="str">
        <f t="shared" si="1"/>
        <v>機械器具建設機械器具・農業機械器具</v>
      </c>
      <c r="F59" s="59" t="s">
        <v>219</v>
      </c>
      <c r="G59" s="57"/>
    </row>
    <row r="60" spans="1:7">
      <c r="A60" s="144"/>
      <c r="B60" s="83" t="str">
        <f t="shared" si="11"/>
        <v>機械器具</v>
      </c>
      <c r="C60" s="59" t="s">
        <v>220</v>
      </c>
      <c r="D60" s="60" t="s">
        <v>203</v>
      </c>
      <c r="E60" s="83" t="str">
        <f t="shared" si="1"/>
        <v>機械器具舞台装置等</v>
      </c>
      <c r="F60" s="59" t="s">
        <v>220</v>
      </c>
      <c r="G60" s="57"/>
    </row>
    <row r="61" spans="1:7">
      <c r="A61" s="144"/>
      <c r="B61" s="83" t="str">
        <f t="shared" si="11"/>
        <v>機械器具</v>
      </c>
      <c r="C61" s="59" t="s">
        <v>221</v>
      </c>
      <c r="D61" s="60" t="s">
        <v>82</v>
      </c>
      <c r="E61" s="83" t="str">
        <f t="shared" si="1"/>
        <v>機械器具その他</v>
      </c>
      <c r="F61" s="59" t="s">
        <v>221</v>
      </c>
      <c r="G61" s="57" t="s">
        <v>316</v>
      </c>
    </row>
    <row r="62" spans="1:7">
      <c r="A62" s="144">
        <v>13</v>
      </c>
      <c r="B62" s="60" t="str">
        <f>$I$14</f>
        <v>電気製品</v>
      </c>
      <c r="C62" s="59" t="s">
        <v>215</v>
      </c>
      <c r="D62" s="60" t="s">
        <v>207</v>
      </c>
      <c r="E62" s="83" t="str">
        <f t="shared" si="1"/>
        <v>電気製品電気機器</v>
      </c>
      <c r="F62" s="59" t="s">
        <v>215</v>
      </c>
      <c r="G62" s="57"/>
    </row>
    <row r="63" spans="1:7">
      <c r="A63" s="144"/>
      <c r="B63" s="83" t="str">
        <f t="shared" ref="B63:B65" si="12">$I$14</f>
        <v>電気製品</v>
      </c>
      <c r="C63" s="59" t="s">
        <v>216</v>
      </c>
      <c r="D63" s="60" t="s">
        <v>163</v>
      </c>
      <c r="E63" s="83" t="str">
        <f t="shared" si="1"/>
        <v>電気製品通信機器</v>
      </c>
      <c r="F63" s="59" t="s">
        <v>216</v>
      </c>
      <c r="G63" s="57"/>
    </row>
    <row r="64" spans="1:7">
      <c r="A64" s="144"/>
      <c r="B64" s="83" t="str">
        <f t="shared" si="12"/>
        <v>電気製品</v>
      </c>
      <c r="C64" s="59" t="s">
        <v>217</v>
      </c>
      <c r="D64" s="60" t="s">
        <v>165</v>
      </c>
      <c r="E64" s="83" t="str">
        <f t="shared" si="1"/>
        <v>電気製品放送機器</v>
      </c>
      <c r="F64" s="59" t="s">
        <v>217</v>
      </c>
      <c r="G64" s="57"/>
    </row>
    <row r="65" spans="1:7">
      <c r="A65" s="144"/>
      <c r="B65" s="83" t="str">
        <f t="shared" si="12"/>
        <v>電気製品</v>
      </c>
      <c r="C65" s="59" t="s">
        <v>218</v>
      </c>
      <c r="D65" s="60" t="s">
        <v>82</v>
      </c>
      <c r="E65" s="83" t="str">
        <f t="shared" si="1"/>
        <v>電気製品その他</v>
      </c>
      <c r="F65" s="59" t="s">
        <v>218</v>
      </c>
      <c r="G65" s="57" t="s">
        <v>316</v>
      </c>
    </row>
    <row r="66" spans="1:7">
      <c r="A66" s="144">
        <v>14</v>
      </c>
      <c r="B66" s="60" t="str">
        <f>$I$15</f>
        <v>車両</v>
      </c>
      <c r="C66" s="59" t="s">
        <v>215</v>
      </c>
      <c r="D66" s="60" t="s">
        <v>323</v>
      </c>
      <c r="E66" s="83" t="str">
        <f t="shared" ref="E66:E126" si="13">B66&amp;D66</f>
        <v>車両販売</v>
      </c>
      <c r="F66" s="59" t="s">
        <v>215</v>
      </c>
      <c r="G66" s="57"/>
    </row>
    <row r="67" spans="1:7">
      <c r="A67" s="144"/>
      <c r="B67" s="83" t="str">
        <f t="shared" ref="B67:B72" si="14">$I$15</f>
        <v>車両</v>
      </c>
      <c r="C67" s="59" t="s">
        <v>216</v>
      </c>
      <c r="D67" s="60" t="s">
        <v>169</v>
      </c>
      <c r="E67" s="83" t="str">
        <f t="shared" si="13"/>
        <v>車両修理・点検</v>
      </c>
      <c r="F67" s="59" t="s">
        <v>216</v>
      </c>
      <c r="G67" s="57"/>
    </row>
    <row r="68" spans="1:7">
      <c r="A68" s="144"/>
      <c r="B68" s="83" t="str">
        <f t="shared" si="14"/>
        <v>車両</v>
      </c>
      <c r="C68" s="59" t="s">
        <v>217</v>
      </c>
      <c r="D68" s="60" t="s">
        <v>170</v>
      </c>
      <c r="E68" s="83" t="str">
        <f t="shared" si="13"/>
        <v>車両板金修理・塗装</v>
      </c>
      <c r="F68" s="59" t="s">
        <v>217</v>
      </c>
      <c r="G68" s="57"/>
    </row>
    <row r="69" spans="1:7">
      <c r="A69" s="144"/>
      <c r="B69" s="83" t="str">
        <f t="shared" si="14"/>
        <v>車両</v>
      </c>
      <c r="C69" s="59" t="s">
        <v>218</v>
      </c>
      <c r="D69" s="60" t="s">
        <v>202</v>
      </c>
      <c r="E69" s="83" t="str">
        <f t="shared" si="13"/>
        <v>車両部品・用品</v>
      </c>
      <c r="F69" s="59" t="s">
        <v>218</v>
      </c>
      <c r="G69" s="57"/>
    </row>
    <row r="70" spans="1:7">
      <c r="A70" s="144"/>
      <c r="B70" s="83" t="str">
        <f t="shared" si="14"/>
        <v>車両</v>
      </c>
      <c r="C70" s="59" t="s">
        <v>219</v>
      </c>
      <c r="D70" s="60" t="s">
        <v>172</v>
      </c>
      <c r="E70" s="83" t="str">
        <f t="shared" si="13"/>
        <v>車両電装</v>
      </c>
      <c r="F70" s="59" t="s">
        <v>219</v>
      </c>
      <c r="G70" s="57"/>
    </row>
    <row r="71" spans="1:7">
      <c r="A71" s="144"/>
      <c r="B71" s="83" t="str">
        <f t="shared" si="14"/>
        <v>車両</v>
      </c>
      <c r="C71" s="59" t="s">
        <v>220</v>
      </c>
      <c r="D71" s="60" t="s">
        <v>174</v>
      </c>
      <c r="E71" s="83" t="str">
        <f t="shared" si="13"/>
        <v>車両タイヤ</v>
      </c>
      <c r="F71" s="59" t="s">
        <v>220</v>
      </c>
      <c r="G71" s="57"/>
    </row>
    <row r="72" spans="1:7">
      <c r="A72" s="144"/>
      <c r="B72" s="83" t="str">
        <f t="shared" si="14"/>
        <v>車両</v>
      </c>
      <c r="C72" s="59" t="s">
        <v>221</v>
      </c>
      <c r="D72" s="60" t="s">
        <v>82</v>
      </c>
      <c r="E72" s="83" t="str">
        <f t="shared" si="13"/>
        <v>車両その他</v>
      </c>
      <c r="F72" s="59" t="s">
        <v>221</v>
      </c>
      <c r="G72" s="57" t="s">
        <v>316</v>
      </c>
    </row>
    <row r="73" spans="1:7">
      <c r="A73" s="144">
        <v>15</v>
      </c>
      <c r="B73" s="58" t="str">
        <f>$I$16</f>
        <v>不用品回収</v>
      </c>
      <c r="C73" s="59" t="s">
        <v>215</v>
      </c>
      <c r="D73" s="60" t="s">
        <v>324</v>
      </c>
      <c r="E73" s="83" t="str">
        <f t="shared" si="13"/>
        <v>不用品回収金属・鉄屑</v>
      </c>
      <c r="F73" s="59" t="s">
        <v>215</v>
      </c>
      <c r="G73" s="57"/>
    </row>
    <row r="74" spans="1:7">
      <c r="A74" s="144"/>
      <c r="B74" s="58" t="str">
        <f t="shared" ref="B74:B76" si="15">$I$16</f>
        <v>不用品回収</v>
      </c>
      <c r="C74" s="59" t="s">
        <v>216</v>
      </c>
      <c r="D74" s="60" t="s">
        <v>178</v>
      </c>
      <c r="E74" s="83" t="str">
        <f t="shared" si="13"/>
        <v>不用品回収紙類</v>
      </c>
      <c r="F74" s="59" t="s">
        <v>216</v>
      </c>
      <c r="G74" s="57"/>
    </row>
    <row r="75" spans="1:7">
      <c r="A75" s="144"/>
      <c r="B75" s="58" t="str">
        <f t="shared" si="15"/>
        <v>不用品回収</v>
      </c>
      <c r="C75" s="59" t="s">
        <v>217</v>
      </c>
      <c r="D75" s="60" t="s">
        <v>148</v>
      </c>
      <c r="E75" s="83" t="str">
        <f t="shared" si="13"/>
        <v>不用品回収車両</v>
      </c>
      <c r="F75" s="59" t="s">
        <v>217</v>
      </c>
      <c r="G75" s="57"/>
    </row>
    <row r="76" spans="1:7">
      <c r="A76" s="144"/>
      <c r="B76" s="58" t="str">
        <f t="shared" si="15"/>
        <v>不用品回収</v>
      </c>
      <c r="C76" s="59" t="s">
        <v>218</v>
      </c>
      <c r="D76" s="58" t="s">
        <v>82</v>
      </c>
      <c r="E76" s="83" t="str">
        <f t="shared" si="13"/>
        <v>不用品回収その他</v>
      </c>
      <c r="F76" s="59" t="s">
        <v>218</v>
      </c>
      <c r="G76" s="57" t="s">
        <v>316</v>
      </c>
    </row>
    <row r="77" spans="1:7">
      <c r="A77" s="144">
        <v>16</v>
      </c>
      <c r="B77" s="60" t="str">
        <f>$I$17</f>
        <v>看板・標識</v>
      </c>
      <c r="C77" s="59" t="s">
        <v>215</v>
      </c>
      <c r="D77" s="60" t="s">
        <v>432</v>
      </c>
      <c r="E77" s="83" t="str">
        <f t="shared" si="13"/>
        <v>看板・標識看板・標識</v>
      </c>
      <c r="F77" s="59" t="s">
        <v>215</v>
      </c>
      <c r="G77" s="57"/>
    </row>
    <row r="78" spans="1:7">
      <c r="A78" s="144"/>
      <c r="B78" s="83" t="str">
        <f t="shared" ref="B78:B80" si="16">$I$17</f>
        <v>看板・標識</v>
      </c>
      <c r="C78" s="59" t="s">
        <v>216</v>
      </c>
      <c r="D78" s="83" t="s">
        <v>182</v>
      </c>
      <c r="E78" s="83" t="str">
        <f t="shared" si="13"/>
        <v>看板・標識犬鑑札</v>
      </c>
      <c r="F78" s="59" t="s">
        <v>216</v>
      </c>
      <c r="G78" s="57"/>
    </row>
    <row r="79" spans="1:7">
      <c r="A79" s="144"/>
      <c r="B79" s="83" t="str">
        <f t="shared" si="16"/>
        <v>看板・標識</v>
      </c>
      <c r="C79" s="59" t="s">
        <v>217</v>
      </c>
      <c r="D79" s="83" t="s">
        <v>184</v>
      </c>
      <c r="E79" s="83" t="str">
        <f t="shared" si="13"/>
        <v>看板・標識原動機付自転車標識</v>
      </c>
      <c r="F79" s="59" t="s">
        <v>217</v>
      </c>
      <c r="G79" s="57"/>
    </row>
    <row r="80" spans="1:7">
      <c r="A80" s="144"/>
      <c r="B80" s="83" t="str">
        <f t="shared" si="16"/>
        <v>看板・標識</v>
      </c>
      <c r="C80" s="59" t="s">
        <v>218</v>
      </c>
      <c r="D80" s="83" t="s">
        <v>82</v>
      </c>
      <c r="E80" s="83" t="str">
        <f t="shared" si="13"/>
        <v>看板・標識その他</v>
      </c>
      <c r="F80" s="59" t="s">
        <v>218</v>
      </c>
      <c r="G80" s="57" t="s">
        <v>316</v>
      </c>
    </row>
    <row r="81" spans="1:7">
      <c r="A81" s="144">
        <v>17</v>
      </c>
      <c r="B81" s="58" t="str">
        <f>$I$18</f>
        <v>建設・建築資材</v>
      </c>
      <c r="C81" s="59" t="s">
        <v>215</v>
      </c>
      <c r="D81" s="60" t="s">
        <v>422</v>
      </c>
      <c r="E81" s="83" t="str">
        <f t="shared" si="13"/>
        <v>建設・建築資材鋼材・鋳鉄管・陶管</v>
      </c>
      <c r="F81" s="59" t="s">
        <v>215</v>
      </c>
      <c r="G81" s="57"/>
    </row>
    <row r="82" spans="1:7">
      <c r="A82" s="144"/>
      <c r="B82" s="58" t="str">
        <f t="shared" ref="B82:B89" si="17">$I$18</f>
        <v>建設・建築資材</v>
      </c>
      <c r="C82" s="59" t="s">
        <v>216</v>
      </c>
      <c r="D82" s="60" t="s">
        <v>187</v>
      </c>
      <c r="E82" s="83" t="str">
        <f t="shared" si="13"/>
        <v>建設・建築資材建材</v>
      </c>
      <c r="F82" s="59" t="s">
        <v>216</v>
      </c>
      <c r="G82" s="57"/>
    </row>
    <row r="83" spans="1:7">
      <c r="A83" s="144"/>
      <c r="B83" s="58" t="str">
        <f t="shared" si="17"/>
        <v>建設・建築資材</v>
      </c>
      <c r="C83" s="59" t="s">
        <v>217</v>
      </c>
      <c r="D83" s="60" t="s">
        <v>189</v>
      </c>
      <c r="E83" s="83" t="str">
        <f t="shared" si="13"/>
        <v>建設・建築資材骨材</v>
      </c>
      <c r="F83" s="59" t="s">
        <v>217</v>
      </c>
      <c r="G83" s="57"/>
    </row>
    <row r="84" spans="1:7">
      <c r="A84" s="144"/>
      <c r="B84" s="58" t="str">
        <f t="shared" si="17"/>
        <v>建設・建築資材</v>
      </c>
      <c r="C84" s="59" t="s">
        <v>218</v>
      </c>
      <c r="D84" s="60" t="s">
        <v>423</v>
      </c>
      <c r="E84" s="83" t="str">
        <f t="shared" si="13"/>
        <v>建設・建築資材道路保安用品・補修材</v>
      </c>
      <c r="F84" s="59" t="s">
        <v>218</v>
      </c>
      <c r="G84" s="57"/>
    </row>
    <row r="85" spans="1:7">
      <c r="A85" s="144"/>
      <c r="B85" s="58" t="str">
        <f t="shared" si="17"/>
        <v>建設・建築資材</v>
      </c>
      <c r="C85" s="59" t="s">
        <v>219</v>
      </c>
      <c r="D85" s="60" t="s">
        <v>190</v>
      </c>
      <c r="E85" s="83" t="str">
        <f t="shared" si="13"/>
        <v>建設・建築資材塗装</v>
      </c>
      <c r="F85" s="59" t="s">
        <v>219</v>
      </c>
      <c r="G85" s="57"/>
    </row>
    <row r="86" spans="1:7">
      <c r="A86" s="144"/>
      <c r="B86" s="58" t="str">
        <f t="shared" si="17"/>
        <v>建設・建築資材</v>
      </c>
      <c r="C86" s="59" t="s">
        <v>220</v>
      </c>
      <c r="D86" s="60" t="s">
        <v>192</v>
      </c>
      <c r="E86" s="83" t="str">
        <f t="shared" si="13"/>
        <v>建設・建築資材建具</v>
      </c>
      <c r="F86" s="59" t="s">
        <v>220</v>
      </c>
      <c r="G86" s="57"/>
    </row>
    <row r="87" spans="1:7">
      <c r="A87" s="144"/>
      <c r="B87" s="58" t="str">
        <f t="shared" si="17"/>
        <v>建設・建築資材</v>
      </c>
      <c r="C87" s="59" t="s">
        <v>221</v>
      </c>
      <c r="D87" s="60" t="s">
        <v>194</v>
      </c>
      <c r="E87" s="83" t="str">
        <f t="shared" si="13"/>
        <v>建設・建築資材コンクリート製品</v>
      </c>
      <c r="F87" s="59" t="s">
        <v>221</v>
      </c>
      <c r="G87" s="57"/>
    </row>
    <row r="88" spans="1:7">
      <c r="A88" s="144"/>
      <c r="B88" s="58" t="str">
        <f t="shared" si="17"/>
        <v>建設・建築資材</v>
      </c>
      <c r="C88" s="59" t="s">
        <v>222</v>
      </c>
      <c r="D88" s="60" t="s">
        <v>196</v>
      </c>
      <c r="E88" s="83" t="str">
        <f t="shared" si="13"/>
        <v>建設・建築資材鉄工製作</v>
      </c>
      <c r="F88" s="59" t="s">
        <v>222</v>
      </c>
      <c r="G88" s="57"/>
    </row>
    <row r="89" spans="1:7">
      <c r="A89" s="144"/>
      <c r="B89" s="58" t="str">
        <f t="shared" si="17"/>
        <v>建設・建築資材</v>
      </c>
      <c r="C89" s="59" t="s">
        <v>223</v>
      </c>
      <c r="D89" s="60" t="s">
        <v>82</v>
      </c>
      <c r="E89" s="83" t="str">
        <f t="shared" si="13"/>
        <v>建設・建築資材その他</v>
      </c>
      <c r="F89" s="59" t="s">
        <v>223</v>
      </c>
      <c r="G89" s="57" t="s">
        <v>316</v>
      </c>
    </row>
    <row r="90" spans="1:7">
      <c r="A90" s="82">
        <v>18</v>
      </c>
      <c r="B90" s="60" t="str">
        <f>I19</f>
        <v>その他【物品】</v>
      </c>
      <c r="C90" s="59" t="s">
        <v>215</v>
      </c>
      <c r="D90" s="60" t="s">
        <v>327</v>
      </c>
      <c r="E90" s="83" t="str">
        <f t="shared" si="13"/>
        <v>その他【物品】その他</v>
      </c>
      <c r="F90" s="59" t="s">
        <v>215</v>
      </c>
      <c r="G90" s="57" t="s">
        <v>316</v>
      </c>
    </row>
    <row r="91" spans="1:7">
      <c r="A91" s="85">
        <v>31</v>
      </c>
      <c r="B91" s="61" t="str">
        <f>$I$20</f>
        <v>電気保安</v>
      </c>
      <c r="C91" s="86" t="s">
        <v>215</v>
      </c>
      <c r="D91" s="61" t="s">
        <v>226</v>
      </c>
      <c r="E91" s="83" t="str">
        <f t="shared" si="13"/>
        <v>電気保安電気保安</v>
      </c>
      <c r="F91" s="86" t="s">
        <v>215</v>
      </c>
      <c r="G91" s="57" t="s">
        <v>316</v>
      </c>
    </row>
    <row r="92" spans="1:7">
      <c r="A92" s="85">
        <v>32</v>
      </c>
      <c r="B92" s="61" t="str">
        <f>$I$21</f>
        <v>各種点検・保守</v>
      </c>
      <c r="C92" s="86" t="s">
        <v>215</v>
      </c>
      <c r="D92" s="61" t="s">
        <v>228</v>
      </c>
      <c r="E92" s="83" t="str">
        <f t="shared" si="13"/>
        <v>各種点検・保守電気設備</v>
      </c>
      <c r="F92" s="86" t="s">
        <v>215</v>
      </c>
      <c r="G92" s="57" t="s">
        <v>316</v>
      </c>
    </row>
    <row r="93" spans="1:7">
      <c r="A93" s="85"/>
      <c r="B93" s="61" t="str">
        <f t="shared" ref="B93:B101" si="18">$I$21</f>
        <v>各種点検・保守</v>
      </c>
      <c r="C93" s="86" t="s">
        <v>216</v>
      </c>
      <c r="D93" s="61" t="s">
        <v>230</v>
      </c>
      <c r="E93" s="83" t="str">
        <f t="shared" si="13"/>
        <v>各種点検・保守空調設備</v>
      </c>
      <c r="F93" s="86" t="s">
        <v>216</v>
      </c>
      <c r="G93" s="57" t="s">
        <v>316</v>
      </c>
    </row>
    <row r="94" spans="1:7">
      <c r="A94" s="85"/>
      <c r="B94" s="61" t="str">
        <f t="shared" si="18"/>
        <v>各種点検・保守</v>
      </c>
      <c r="C94" s="86" t="s">
        <v>217</v>
      </c>
      <c r="D94" s="61" t="s">
        <v>232</v>
      </c>
      <c r="E94" s="83" t="str">
        <f t="shared" si="13"/>
        <v>各種点検・保守機械設備</v>
      </c>
      <c r="F94" s="86" t="s">
        <v>217</v>
      </c>
      <c r="G94" s="57" t="s">
        <v>316</v>
      </c>
    </row>
    <row r="95" spans="1:7">
      <c r="A95" s="85"/>
      <c r="B95" s="61" t="str">
        <f t="shared" si="18"/>
        <v>各種点検・保守</v>
      </c>
      <c r="C95" s="86" t="s">
        <v>218</v>
      </c>
      <c r="D95" s="61" t="s">
        <v>234</v>
      </c>
      <c r="E95" s="83" t="str">
        <f t="shared" si="13"/>
        <v>各種点検・保守通信・放送設備</v>
      </c>
      <c r="F95" s="86" t="s">
        <v>218</v>
      </c>
      <c r="G95" s="57" t="s">
        <v>316</v>
      </c>
    </row>
    <row r="96" spans="1:7">
      <c r="A96" s="85"/>
      <c r="B96" s="61" t="str">
        <f t="shared" si="18"/>
        <v>各種点検・保守</v>
      </c>
      <c r="C96" s="86" t="s">
        <v>219</v>
      </c>
      <c r="D96" s="61" t="s">
        <v>429</v>
      </c>
      <c r="E96" s="83" t="str">
        <f t="shared" si="13"/>
        <v>各種点検・保守音響・映像設備</v>
      </c>
      <c r="F96" s="86" t="s">
        <v>219</v>
      </c>
      <c r="G96" s="57" t="s">
        <v>316</v>
      </c>
    </row>
    <row r="97" spans="1:7">
      <c r="A97" s="85"/>
      <c r="B97" s="61" t="str">
        <f t="shared" si="18"/>
        <v>各種点検・保守</v>
      </c>
      <c r="C97" s="86" t="s">
        <v>220</v>
      </c>
      <c r="D97" s="61" t="s">
        <v>238</v>
      </c>
      <c r="E97" s="83" t="str">
        <f t="shared" si="13"/>
        <v>各種点検・保守消防設備</v>
      </c>
      <c r="F97" s="86" t="s">
        <v>220</v>
      </c>
      <c r="G97" s="57" t="s">
        <v>316</v>
      </c>
    </row>
    <row r="98" spans="1:7">
      <c r="A98" s="85"/>
      <c r="B98" s="61" t="str">
        <f t="shared" si="18"/>
        <v>各種点検・保守</v>
      </c>
      <c r="C98" s="86" t="s">
        <v>221</v>
      </c>
      <c r="D98" s="61" t="s">
        <v>239</v>
      </c>
      <c r="E98" s="83" t="str">
        <f t="shared" si="13"/>
        <v>各種点検・保守エレベーター</v>
      </c>
      <c r="F98" s="86" t="s">
        <v>221</v>
      </c>
      <c r="G98" s="57" t="s">
        <v>316</v>
      </c>
    </row>
    <row r="99" spans="1:7">
      <c r="A99" s="85"/>
      <c r="B99" s="61" t="str">
        <f t="shared" si="18"/>
        <v>各種点検・保守</v>
      </c>
      <c r="C99" s="86" t="s">
        <v>222</v>
      </c>
      <c r="D99" s="61" t="s">
        <v>241</v>
      </c>
      <c r="E99" s="83" t="str">
        <f t="shared" si="13"/>
        <v>各種点検・保守自動ドア・スライドゲート</v>
      </c>
      <c r="F99" s="86" t="s">
        <v>222</v>
      </c>
      <c r="G99" s="57" t="s">
        <v>316</v>
      </c>
    </row>
    <row r="100" spans="1:7">
      <c r="A100" s="85"/>
      <c r="B100" s="61" t="str">
        <f t="shared" si="18"/>
        <v>各種点検・保守</v>
      </c>
      <c r="C100" s="86" t="s">
        <v>223</v>
      </c>
      <c r="D100" s="61" t="s">
        <v>242</v>
      </c>
      <c r="E100" s="83" t="str">
        <f t="shared" si="13"/>
        <v>各種点検・保守槽内</v>
      </c>
      <c r="F100" s="86" t="s">
        <v>223</v>
      </c>
      <c r="G100" s="57" t="s">
        <v>316</v>
      </c>
    </row>
    <row r="101" spans="1:7">
      <c r="A101" s="85"/>
      <c r="B101" s="61" t="str">
        <f t="shared" si="18"/>
        <v>各種点検・保守</v>
      </c>
      <c r="C101" s="86">
        <v>10</v>
      </c>
      <c r="D101" s="61" t="s">
        <v>82</v>
      </c>
      <c r="E101" s="83" t="str">
        <f t="shared" si="13"/>
        <v>各種点検・保守その他</v>
      </c>
      <c r="F101" s="86">
        <v>10</v>
      </c>
      <c r="G101" s="57" t="s">
        <v>316</v>
      </c>
    </row>
    <row r="102" spans="1:7">
      <c r="A102" s="85">
        <v>33</v>
      </c>
      <c r="B102" s="61" t="str">
        <f>$I$22</f>
        <v>清掃・消毒</v>
      </c>
      <c r="C102" s="86" t="s">
        <v>215</v>
      </c>
      <c r="D102" s="61" t="s">
        <v>246</v>
      </c>
      <c r="E102" s="83" t="str">
        <f t="shared" si="13"/>
        <v>清掃・消毒建物清掃</v>
      </c>
      <c r="F102" s="86" t="s">
        <v>215</v>
      </c>
      <c r="G102" s="57" t="s">
        <v>316</v>
      </c>
    </row>
    <row r="103" spans="1:7">
      <c r="A103" s="85"/>
      <c r="B103" s="61" t="str">
        <f t="shared" ref="B103:B104" si="19">$I$22</f>
        <v>清掃・消毒</v>
      </c>
      <c r="C103" s="86" t="s">
        <v>216</v>
      </c>
      <c r="D103" s="61" t="s">
        <v>247</v>
      </c>
      <c r="E103" s="83" t="str">
        <f t="shared" si="13"/>
        <v>清掃・消毒消毒作業</v>
      </c>
      <c r="F103" s="86" t="s">
        <v>216</v>
      </c>
      <c r="G103" s="57" t="s">
        <v>316</v>
      </c>
    </row>
    <row r="104" spans="1:7">
      <c r="A104" s="85"/>
      <c r="B104" s="61" t="str">
        <f t="shared" si="19"/>
        <v>清掃・消毒</v>
      </c>
      <c r="C104" s="86" t="s">
        <v>217</v>
      </c>
      <c r="D104" s="61" t="s">
        <v>82</v>
      </c>
      <c r="E104" s="83" t="str">
        <f t="shared" si="13"/>
        <v>清掃・消毒その他</v>
      </c>
      <c r="F104" s="86" t="s">
        <v>217</v>
      </c>
      <c r="G104" s="57" t="s">
        <v>316</v>
      </c>
    </row>
    <row r="105" spans="1:7">
      <c r="A105" s="85">
        <v>34</v>
      </c>
      <c r="B105" s="61" t="str">
        <f>$I$23</f>
        <v>警備</v>
      </c>
      <c r="C105" s="86" t="s">
        <v>215</v>
      </c>
      <c r="D105" s="61" t="s">
        <v>317</v>
      </c>
      <c r="E105" s="83" t="str">
        <f t="shared" si="13"/>
        <v>警備有人・常駐・交通誘導</v>
      </c>
      <c r="F105" s="86" t="s">
        <v>215</v>
      </c>
      <c r="G105" s="57" t="s">
        <v>316</v>
      </c>
    </row>
    <row r="106" spans="1:7">
      <c r="A106" s="85"/>
      <c r="B106" s="61" t="str">
        <f t="shared" ref="B106:B107" si="20">$I$23</f>
        <v>警備</v>
      </c>
      <c r="C106" s="86" t="s">
        <v>216</v>
      </c>
      <c r="D106" s="61" t="s">
        <v>318</v>
      </c>
      <c r="E106" s="83" t="str">
        <f t="shared" si="13"/>
        <v>警備機械</v>
      </c>
      <c r="F106" s="86" t="s">
        <v>216</v>
      </c>
      <c r="G106" s="57" t="s">
        <v>316</v>
      </c>
    </row>
    <row r="107" spans="1:7">
      <c r="A107" s="85"/>
      <c r="B107" s="61" t="str">
        <f t="shared" si="20"/>
        <v>警備</v>
      </c>
      <c r="C107" s="86" t="s">
        <v>217</v>
      </c>
      <c r="D107" s="61" t="s">
        <v>82</v>
      </c>
      <c r="E107" s="83" t="str">
        <f t="shared" si="13"/>
        <v>警備その他</v>
      </c>
      <c r="F107" s="86" t="s">
        <v>217</v>
      </c>
      <c r="G107" s="57" t="s">
        <v>316</v>
      </c>
    </row>
    <row r="108" spans="1:7">
      <c r="A108" s="85">
        <v>35</v>
      </c>
      <c r="B108" s="61" t="str">
        <f>$I$24</f>
        <v>害虫駆除</v>
      </c>
      <c r="C108" s="86" t="s">
        <v>215</v>
      </c>
      <c r="D108" s="61" t="s">
        <v>325</v>
      </c>
      <c r="E108" s="83" t="str">
        <f t="shared" si="13"/>
        <v>害虫駆除ネズミ・害虫駆除</v>
      </c>
      <c r="F108" s="86" t="s">
        <v>215</v>
      </c>
      <c r="G108" s="57" t="s">
        <v>316</v>
      </c>
    </row>
    <row r="109" spans="1:7">
      <c r="A109" s="85"/>
      <c r="B109" s="61" t="str">
        <f t="shared" ref="B109:B112" si="21">$I$24</f>
        <v>害虫駆除</v>
      </c>
      <c r="C109" s="86" t="s">
        <v>216</v>
      </c>
      <c r="D109" s="61" t="s">
        <v>254</v>
      </c>
      <c r="E109" s="83" t="str">
        <f t="shared" si="13"/>
        <v>害虫駆除白蟻駆除</v>
      </c>
      <c r="F109" s="86" t="s">
        <v>216</v>
      </c>
      <c r="G109" s="57" t="s">
        <v>316</v>
      </c>
    </row>
    <row r="110" spans="1:7">
      <c r="A110" s="85"/>
      <c r="B110" s="61" t="str">
        <f t="shared" si="21"/>
        <v>害虫駆除</v>
      </c>
      <c r="C110" s="86" t="s">
        <v>217</v>
      </c>
      <c r="D110" s="61" t="s">
        <v>255</v>
      </c>
      <c r="E110" s="83" t="str">
        <f t="shared" si="13"/>
        <v>害虫駆除文化財虫菌防除</v>
      </c>
      <c r="F110" s="86" t="s">
        <v>217</v>
      </c>
      <c r="G110" s="57" t="s">
        <v>316</v>
      </c>
    </row>
    <row r="111" spans="1:7">
      <c r="A111" s="85"/>
      <c r="B111" s="61" t="str">
        <f t="shared" si="21"/>
        <v>害虫駆除</v>
      </c>
      <c r="C111" s="86" t="s">
        <v>218</v>
      </c>
      <c r="D111" s="61" t="s">
        <v>257</v>
      </c>
      <c r="E111" s="83" t="str">
        <f t="shared" si="13"/>
        <v>害虫駆除ハチ駆除</v>
      </c>
      <c r="F111" s="86" t="s">
        <v>218</v>
      </c>
      <c r="G111" s="57" t="s">
        <v>316</v>
      </c>
    </row>
    <row r="112" spans="1:7">
      <c r="A112" s="85"/>
      <c r="B112" s="61" t="str">
        <f t="shared" si="21"/>
        <v>害虫駆除</v>
      </c>
      <c r="C112" s="86" t="s">
        <v>219</v>
      </c>
      <c r="D112" s="61" t="s">
        <v>82</v>
      </c>
      <c r="E112" s="83" t="str">
        <f t="shared" si="13"/>
        <v>害虫駆除その他</v>
      </c>
      <c r="F112" s="86" t="s">
        <v>219</v>
      </c>
      <c r="G112" s="57" t="s">
        <v>316</v>
      </c>
    </row>
    <row r="113" spans="1:7">
      <c r="A113" s="85">
        <v>36</v>
      </c>
      <c r="B113" s="61" t="str">
        <f>$I$25</f>
        <v>運送・旅行</v>
      </c>
      <c r="C113" s="86" t="s">
        <v>215</v>
      </c>
      <c r="D113" s="61" t="s">
        <v>260</v>
      </c>
      <c r="E113" s="83" t="str">
        <f t="shared" si="13"/>
        <v>運送・旅行旅客</v>
      </c>
      <c r="F113" s="86" t="s">
        <v>215</v>
      </c>
      <c r="G113" s="57" t="s">
        <v>316</v>
      </c>
    </row>
    <row r="114" spans="1:7">
      <c r="A114" s="85"/>
      <c r="B114" s="61" t="str">
        <f t="shared" ref="B114:B117" si="22">$I$25</f>
        <v>運送・旅行</v>
      </c>
      <c r="C114" s="86" t="s">
        <v>216</v>
      </c>
      <c r="D114" s="61" t="s">
        <v>326</v>
      </c>
      <c r="E114" s="83" t="str">
        <f t="shared" si="13"/>
        <v>運送・旅行貨物</v>
      </c>
      <c r="F114" s="86" t="s">
        <v>216</v>
      </c>
      <c r="G114" s="57" t="s">
        <v>316</v>
      </c>
    </row>
    <row r="115" spans="1:7">
      <c r="A115" s="85"/>
      <c r="B115" s="61" t="str">
        <f t="shared" si="22"/>
        <v>運送・旅行</v>
      </c>
      <c r="C115" s="86" t="s">
        <v>217</v>
      </c>
      <c r="D115" s="61" t="s">
        <v>263</v>
      </c>
      <c r="E115" s="83" t="str">
        <f t="shared" si="13"/>
        <v>運送・旅行文化財・美術品等</v>
      </c>
      <c r="F115" s="86" t="s">
        <v>217</v>
      </c>
      <c r="G115" s="57" t="s">
        <v>316</v>
      </c>
    </row>
    <row r="116" spans="1:7">
      <c r="A116" s="85"/>
      <c r="B116" s="61" t="str">
        <f t="shared" si="22"/>
        <v>運送・旅行</v>
      </c>
      <c r="C116" s="86" t="s">
        <v>218</v>
      </c>
      <c r="D116" s="61" t="s">
        <v>319</v>
      </c>
      <c r="E116" s="83" t="str">
        <f t="shared" si="13"/>
        <v>運送・旅行旅行代理及び旅行業</v>
      </c>
      <c r="F116" s="86" t="s">
        <v>218</v>
      </c>
      <c r="G116" s="57" t="s">
        <v>316</v>
      </c>
    </row>
    <row r="117" spans="1:7">
      <c r="A117" s="85"/>
      <c r="B117" s="61" t="str">
        <f t="shared" si="22"/>
        <v>運送・旅行</v>
      </c>
      <c r="C117" s="86" t="s">
        <v>219</v>
      </c>
      <c r="D117" s="61" t="s">
        <v>82</v>
      </c>
      <c r="E117" s="83" t="str">
        <f t="shared" si="13"/>
        <v>運送・旅行その他</v>
      </c>
      <c r="F117" s="86" t="s">
        <v>219</v>
      </c>
      <c r="G117" s="57" t="s">
        <v>316</v>
      </c>
    </row>
    <row r="118" spans="1:7">
      <c r="A118" s="85">
        <v>37</v>
      </c>
      <c r="B118" s="61" t="str">
        <f>$I$26</f>
        <v>事務処理等</v>
      </c>
      <c r="C118" s="86" t="s">
        <v>215</v>
      </c>
      <c r="D118" s="61" t="s">
        <v>413</v>
      </c>
      <c r="E118" s="83" t="str">
        <f t="shared" si="13"/>
        <v>事務処理等事務処理</v>
      </c>
      <c r="F118" s="86" t="s">
        <v>215</v>
      </c>
      <c r="G118" s="57" t="s">
        <v>316</v>
      </c>
    </row>
    <row r="119" spans="1:7">
      <c r="A119" s="85"/>
      <c r="B119" s="61" t="str">
        <f t="shared" ref="B119:B128" si="23">$I$26</f>
        <v>事務処理等</v>
      </c>
      <c r="C119" s="86" t="s">
        <v>216</v>
      </c>
      <c r="D119" s="61" t="s">
        <v>264</v>
      </c>
      <c r="E119" s="83" t="str">
        <f t="shared" si="13"/>
        <v>事務処理等会議録作成・速記</v>
      </c>
      <c r="F119" s="86" t="s">
        <v>216</v>
      </c>
      <c r="G119" s="57" t="s">
        <v>316</v>
      </c>
    </row>
    <row r="120" spans="1:7">
      <c r="A120" s="85"/>
      <c r="B120" s="61" t="str">
        <f t="shared" si="23"/>
        <v>事務処理等</v>
      </c>
      <c r="C120" s="86" t="s">
        <v>217</v>
      </c>
      <c r="D120" s="61" t="s">
        <v>265</v>
      </c>
      <c r="E120" s="83" t="str">
        <f t="shared" si="13"/>
        <v>事務処理等封緘・封入</v>
      </c>
      <c r="F120" s="86" t="s">
        <v>217</v>
      </c>
      <c r="G120" s="57" t="s">
        <v>316</v>
      </c>
    </row>
    <row r="121" spans="1:7">
      <c r="A121" s="85"/>
      <c r="B121" s="61" t="str">
        <f t="shared" si="23"/>
        <v>事務処理等</v>
      </c>
      <c r="C121" s="86" t="s">
        <v>218</v>
      </c>
      <c r="D121" s="61" t="s">
        <v>267</v>
      </c>
      <c r="E121" s="83" t="str">
        <f t="shared" si="13"/>
        <v>事務処理等検針・徴収</v>
      </c>
      <c r="F121" s="86" t="s">
        <v>218</v>
      </c>
      <c r="G121" s="57" t="s">
        <v>316</v>
      </c>
    </row>
    <row r="122" spans="1:7">
      <c r="A122" s="85"/>
      <c r="B122" s="61" t="str">
        <f t="shared" si="23"/>
        <v>事務処理等</v>
      </c>
      <c r="C122" s="86" t="s">
        <v>219</v>
      </c>
      <c r="D122" s="61" t="s">
        <v>269</v>
      </c>
      <c r="E122" s="83" t="str">
        <f t="shared" si="13"/>
        <v>事務処理等収納代行業務</v>
      </c>
      <c r="F122" s="86" t="s">
        <v>219</v>
      </c>
      <c r="G122" s="57" t="s">
        <v>316</v>
      </c>
    </row>
    <row r="123" spans="1:7">
      <c r="A123" s="85"/>
      <c r="B123" s="61" t="str">
        <f t="shared" si="23"/>
        <v>事務処理等</v>
      </c>
      <c r="C123" s="86" t="s">
        <v>220</v>
      </c>
      <c r="D123" s="61" t="s">
        <v>428</v>
      </c>
      <c r="E123" s="83" t="str">
        <f t="shared" si="13"/>
        <v>事務処理等市営住宅明渡等強制執行指定代理人業務</v>
      </c>
      <c r="F123" s="86" t="s">
        <v>220</v>
      </c>
      <c r="G123" s="57" t="s">
        <v>316</v>
      </c>
    </row>
    <row r="124" spans="1:7">
      <c r="A124" s="85"/>
      <c r="B124" s="61" t="str">
        <f t="shared" si="23"/>
        <v>事務処理等</v>
      </c>
      <c r="C124" s="86" t="s">
        <v>221</v>
      </c>
      <c r="D124" s="61" t="s">
        <v>271</v>
      </c>
      <c r="E124" s="83" t="str">
        <f t="shared" si="13"/>
        <v>事務処理等窓口受付・案内</v>
      </c>
      <c r="F124" s="86" t="s">
        <v>221</v>
      </c>
      <c r="G124" s="57" t="s">
        <v>316</v>
      </c>
    </row>
    <row r="125" spans="1:7">
      <c r="A125" s="85"/>
      <c r="B125" s="61" t="str">
        <f t="shared" si="23"/>
        <v>事務処理等</v>
      </c>
      <c r="C125" s="86" t="s">
        <v>222</v>
      </c>
      <c r="D125" s="61" t="s">
        <v>272</v>
      </c>
      <c r="E125" s="83" t="str">
        <f t="shared" si="13"/>
        <v>事務処理等施設管理</v>
      </c>
      <c r="F125" s="86" t="s">
        <v>222</v>
      </c>
      <c r="G125" s="57" t="s">
        <v>316</v>
      </c>
    </row>
    <row r="126" spans="1:7">
      <c r="A126" s="85"/>
      <c r="B126" s="61" t="str">
        <f t="shared" si="23"/>
        <v>事務処理等</v>
      </c>
      <c r="C126" s="86" t="s">
        <v>223</v>
      </c>
      <c r="D126" s="61" t="s">
        <v>274</v>
      </c>
      <c r="E126" s="83" t="str">
        <f t="shared" si="13"/>
        <v>事務処理等レセプト点検</v>
      </c>
      <c r="F126" s="86" t="s">
        <v>223</v>
      </c>
      <c r="G126" s="57" t="s">
        <v>316</v>
      </c>
    </row>
    <row r="127" spans="1:7">
      <c r="A127" s="85"/>
      <c r="B127" s="61" t="str">
        <f t="shared" si="23"/>
        <v>事務処理等</v>
      </c>
      <c r="C127" s="86">
        <v>10</v>
      </c>
      <c r="D127" s="61" t="s">
        <v>425</v>
      </c>
      <c r="E127" s="83" t="str">
        <f t="shared" ref="E127:E170" si="24">B127&amp;D127</f>
        <v>事務処理等教育指導</v>
      </c>
      <c r="F127" s="86">
        <v>10</v>
      </c>
      <c r="G127" s="57" t="s">
        <v>316</v>
      </c>
    </row>
    <row r="128" spans="1:7">
      <c r="A128" s="85"/>
      <c r="B128" s="61" t="str">
        <f t="shared" si="23"/>
        <v>事務処理等</v>
      </c>
      <c r="C128" s="86">
        <v>11</v>
      </c>
      <c r="D128" s="61" t="s">
        <v>82</v>
      </c>
      <c r="E128" s="83" t="str">
        <f t="shared" si="24"/>
        <v>事務処理等その他</v>
      </c>
      <c r="F128" s="86">
        <v>11</v>
      </c>
      <c r="G128" s="57" t="s">
        <v>316</v>
      </c>
    </row>
    <row r="129" spans="1:7">
      <c r="A129" s="85">
        <v>38</v>
      </c>
      <c r="B129" s="61" t="str">
        <f>$I$27</f>
        <v>人材派遣</v>
      </c>
      <c r="C129" s="86" t="s">
        <v>215</v>
      </c>
      <c r="D129" s="61" t="s">
        <v>406</v>
      </c>
      <c r="E129" s="83" t="str">
        <f t="shared" si="24"/>
        <v>人材派遣一般事務</v>
      </c>
      <c r="F129" s="86" t="s">
        <v>215</v>
      </c>
      <c r="G129" s="57" t="s">
        <v>316</v>
      </c>
    </row>
    <row r="130" spans="1:7">
      <c r="A130" s="85"/>
      <c r="B130" s="61" t="str">
        <f>$I$27</f>
        <v>人材派遣</v>
      </c>
      <c r="C130" s="86" t="s">
        <v>216</v>
      </c>
      <c r="D130" s="61" t="s">
        <v>82</v>
      </c>
      <c r="E130" s="83" t="str">
        <f t="shared" si="24"/>
        <v>人材派遣その他</v>
      </c>
      <c r="F130" s="86" t="s">
        <v>216</v>
      </c>
      <c r="G130" s="57" t="s">
        <v>316</v>
      </c>
    </row>
    <row r="131" spans="1:7">
      <c r="A131" s="85">
        <v>39</v>
      </c>
      <c r="B131" s="61" t="str">
        <f>$I$28</f>
        <v>電算・情報処理</v>
      </c>
      <c r="C131" s="86" t="s">
        <v>215</v>
      </c>
      <c r="D131" s="61" t="s">
        <v>276</v>
      </c>
      <c r="E131" s="83" t="str">
        <f t="shared" si="24"/>
        <v>電算・情報処理ソフト・システム開発・保守・運用</v>
      </c>
      <c r="F131" s="86" t="s">
        <v>215</v>
      </c>
      <c r="G131" s="57" t="s">
        <v>316</v>
      </c>
    </row>
    <row r="132" spans="1:7">
      <c r="A132" s="85"/>
      <c r="B132" s="61" t="str">
        <f t="shared" ref="B132:B134" si="25">$I$28</f>
        <v>電算・情報処理</v>
      </c>
      <c r="C132" s="86" t="s">
        <v>216</v>
      </c>
      <c r="D132" s="61" t="s">
        <v>277</v>
      </c>
      <c r="E132" s="83" t="str">
        <f t="shared" si="24"/>
        <v>電算・情報処理ホームページ作成・保守</v>
      </c>
      <c r="F132" s="86" t="s">
        <v>216</v>
      </c>
      <c r="G132" s="57" t="s">
        <v>316</v>
      </c>
    </row>
    <row r="133" spans="1:7">
      <c r="A133" s="85"/>
      <c r="B133" s="61" t="str">
        <f t="shared" si="25"/>
        <v>電算・情報処理</v>
      </c>
      <c r="C133" s="86" t="s">
        <v>217</v>
      </c>
      <c r="D133" s="61" t="s">
        <v>278</v>
      </c>
      <c r="E133" s="83" t="str">
        <f t="shared" si="24"/>
        <v>電算・情報処理データ作成・入力</v>
      </c>
      <c r="F133" s="86" t="s">
        <v>217</v>
      </c>
      <c r="G133" s="57" t="s">
        <v>316</v>
      </c>
    </row>
    <row r="134" spans="1:7">
      <c r="A134" s="85"/>
      <c r="B134" s="61" t="str">
        <f t="shared" si="25"/>
        <v>電算・情報処理</v>
      </c>
      <c r="C134" s="86" t="s">
        <v>218</v>
      </c>
      <c r="D134" s="61" t="s">
        <v>82</v>
      </c>
      <c r="E134" s="83" t="str">
        <f t="shared" si="24"/>
        <v>電算・情報処理その他</v>
      </c>
      <c r="F134" s="86" t="s">
        <v>218</v>
      </c>
      <c r="G134" s="57" t="s">
        <v>316</v>
      </c>
    </row>
    <row r="135" spans="1:7">
      <c r="A135" s="85">
        <v>40</v>
      </c>
      <c r="B135" s="61" t="str">
        <f>$I$29</f>
        <v>調査・検査</v>
      </c>
      <c r="C135" s="86" t="s">
        <v>215</v>
      </c>
      <c r="D135" s="61" t="s">
        <v>426</v>
      </c>
      <c r="E135" s="83" t="str">
        <f t="shared" si="24"/>
        <v>調査・検査環境調査</v>
      </c>
      <c r="F135" s="86" t="s">
        <v>215</v>
      </c>
      <c r="G135" s="57" t="s">
        <v>316</v>
      </c>
    </row>
    <row r="136" spans="1:7">
      <c r="A136" s="85"/>
      <c r="B136" s="61" t="str">
        <f t="shared" ref="B136:B145" si="26">$I$29</f>
        <v>調査・検査</v>
      </c>
      <c r="C136" s="86" t="s">
        <v>216</v>
      </c>
      <c r="D136" s="61" t="s">
        <v>663</v>
      </c>
      <c r="E136" s="83" t="str">
        <f t="shared" si="24"/>
        <v>調査・検査漏水・漏洩調査</v>
      </c>
      <c r="F136" s="86" t="s">
        <v>216</v>
      </c>
      <c r="G136" s="57" t="s">
        <v>316</v>
      </c>
    </row>
    <row r="137" spans="1:7">
      <c r="A137" s="85"/>
      <c r="B137" s="61" t="str">
        <f t="shared" si="26"/>
        <v>調査・検査</v>
      </c>
      <c r="C137" s="86" t="s">
        <v>217</v>
      </c>
      <c r="D137" s="61" t="s">
        <v>427</v>
      </c>
      <c r="E137" s="83" t="str">
        <f t="shared" si="24"/>
        <v>調査・検査環境測定</v>
      </c>
      <c r="F137" s="86" t="s">
        <v>217</v>
      </c>
      <c r="G137" s="57" t="s">
        <v>316</v>
      </c>
    </row>
    <row r="138" spans="1:7">
      <c r="A138" s="85"/>
      <c r="B138" s="61" t="str">
        <f t="shared" si="26"/>
        <v>調査・検査</v>
      </c>
      <c r="C138" s="86" t="s">
        <v>218</v>
      </c>
      <c r="D138" s="61" t="s">
        <v>281</v>
      </c>
      <c r="E138" s="83" t="str">
        <f t="shared" si="24"/>
        <v>調査・検査理化学検査</v>
      </c>
      <c r="F138" s="86" t="s">
        <v>218</v>
      </c>
      <c r="G138" s="57" t="s">
        <v>316</v>
      </c>
    </row>
    <row r="139" spans="1:7">
      <c r="A139" s="85"/>
      <c r="B139" s="61" t="str">
        <f t="shared" si="26"/>
        <v>調査・検査</v>
      </c>
      <c r="C139" s="86" t="s">
        <v>219</v>
      </c>
      <c r="D139" s="61" t="s">
        <v>283</v>
      </c>
      <c r="E139" s="83" t="str">
        <f t="shared" si="24"/>
        <v>調査・検査水質検査</v>
      </c>
      <c r="F139" s="86" t="s">
        <v>219</v>
      </c>
      <c r="G139" s="57" t="s">
        <v>316</v>
      </c>
    </row>
    <row r="140" spans="1:7">
      <c r="A140" s="85"/>
      <c r="B140" s="61" t="str">
        <f t="shared" si="26"/>
        <v>調査・検査</v>
      </c>
      <c r="C140" s="86" t="s">
        <v>220</v>
      </c>
      <c r="D140" s="61" t="s">
        <v>285</v>
      </c>
      <c r="E140" s="83" t="str">
        <f t="shared" si="24"/>
        <v>調査・検査食品検査</v>
      </c>
      <c r="F140" s="86" t="s">
        <v>220</v>
      </c>
      <c r="G140" s="57" t="s">
        <v>316</v>
      </c>
    </row>
    <row r="141" spans="1:7">
      <c r="A141" s="85"/>
      <c r="B141" s="61" t="str">
        <f t="shared" si="26"/>
        <v>調査・検査</v>
      </c>
      <c r="C141" s="86" t="s">
        <v>221</v>
      </c>
      <c r="D141" s="61" t="s">
        <v>412</v>
      </c>
      <c r="E141" s="83" t="str">
        <f t="shared" si="24"/>
        <v>調査・検査医療介護検査・予防接種</v>
      </c>
      <c r="F141" s="86" t="s">
        <v>221</v>
      </c>
      <c r="G141" s="57" t="s">
        <v>316</v>
      </c>
    </row>
    <row r="142" spans="1:7">
      <c r="A142" s="85"/>
      <c r="B142" s="61" t="str">
        <f t="shared" si="26"/>
        <v>調査・検査</v>
      </c>
      <c r="C142" s="86" t="s">
        <v>222</v>
      </c>
      <c r="D142" s="61" t="s">
        <v>414</v>
      </c>
      <c r="E142" s="83" t="str">
        <f t="shared" si="24"/>
        <v>調査・検査調査・研究（シンクタンク等）</v>
      </c>
      <c r="F142" s="86" t="s">
        <v>222</v>
      </c>
      <c r="G142" s="57" t="s">
        <v>316</v>
      </c>
    </row>
    <row r="143" spans="1:7">
      <c r="A143" s="85"/>
      <c r="B143" s="61" t="str">
        <f t="shared" si="26"/>
        <v>調査・検査</v>
      </c>
      <c r="C143" s="86" t="s">
        <v>223</v>
      </c>
      <c r="D143" s="61" t="s">
        <v>523</v>
      </c>
      <c r="E143" s="83" t="str">
        <f t="shared" si="24"/>
        <v>調査・検査世論・市場調査</v>
      </c>
      <c r="F143" s="86" t="s">
        <v>223</v>
      </c>
      <c r="G143" s="57" t="s">
        <v>316</v>
      </c>
    </row>
    <row r="144" spans="1:7">
      <c r="A144" s="85"/>
      <c r="B144" s="61" t="str">
        <f t="shared" si="26"/>
        <v>調査・検査</v>
      </c>
      <c r="C144" s="86" t="s">
        <v>520</v>
      </c>
      <c r="D144" s="61" t="s">
        <v>279</v>
      </c>
      <c r="E144" s="83" t="str">
        <f t="shared" si="24"/>
        <v>調査・検査交通調査</v>
      </c>
      <c r="F144" s="86" t="s">
        <v>520</v>
      </c>
      <c r="G144" s="57" t="s">
        <v>316</v>
      </c>
    </row>
    <row r="145" spans="1:7">
      <c r="A145" s="85"/>
      <c r="B145" s="61" t="str">
        <f t="shared" si="26"/>
        <v>調査・検査</v>
      </c>
      <c r="C145" s="86" t="s">
        <v>521</v>
      </c>
      <c r="D145" s="61" t="s">
        <v>82</v>
      </c>
      <c r="E145" s="83" t="str">
        <f t="shared" si="24"/>
        <v>調査・検査その他</v>
      </c>
      <c r="F145" s="86" t="s">
        <v>521</v>
      </c>
      <c r="G145" s="57" t="s">
        <v>316</v>
      </c>
    </row>
    <row r="146" spans="1:7">
      <c r="A146" s="85">
        <v>41</v>
      </c>
      <c r="B146" s="61" t="str">
        <f>$I$30</f>
        <v>広告・イベント</v>
      </c>
      <c r="C146" s="86" t="s">
        <v>215</v>
      </c>
      <c r="D146" s="61" t="s">
        <v>522</v>
      </c>
      <c r="E146" s="83" t="str">
        <f t="shared" si="24"/>
        <v>広告・イベント広告・宣伝</v>
      </c>
      <c r="F146" s="86" t="s">
        <v>215</v>
      </c>
      <c r="G146" s="57" t="s">
        <v>316</v>
      </c>
    </row>
    <row r="147" spans="1:7">
      <c r="A147" s="85"/>
      <c r="B147" s="61" t="str">
        <f t="shared" ref="B147:B152" si="27">$I$30</f>
        <v>広告・イベント</v>
      </c>
      <c r="C147" s="86" t="s">
        <v>216</v>
      </c>
      <c r="D147" s="61" t="s">
        <v>287</v>
      </c>
      <c r="E147" s="83" t="str">
        <f t="shared" si="24"/>
        <v>広告・イベント企画・運営</v>
      </c>
      <c r="F147" s="86" t="s">
        <v>216</v>
      </c>
      <c r="G147" s="57" t="s">
        <v>316</v>
      </c>
    </row>
    <row r="148" spans="1:7">
      <c r="A148" s="85"/>
      <c r="B148" s="61" t="str">
        <f t="shared" si="27"/>
        <v>広告・イベント</v>
      </c>
      <c r="C148" s="86" t="s">
        <v>217</v>
      </c>
      <c r="D148" s="61" t="s">
        <v>289</v>
      </c>
      <c r="E148" s="83" t="str">
        <f t="shared" si="24"/>
        <v>広告・イベント会場設営・撤収</v>
      </c>
      <c r="F148" s="86" t="s">
        <v>217</v>
      </c>
      <c r="G148" s="57" t="s">
        <v>316</v>
      </c>
    </row>
    <row r="149" spans="1:7">
      <c r="A149" s="85"/>
      <c r="B149" s="61" t="str">
        <f t="shared" si="27"/>
        <v>広告・イベント</v>
      </c>
      <c r="C149" s="86" t="s">
        <v>218</v>
      </c>
      <c r="D149" s="61" t="s">
        <v>290</v>
      </c>
      <c r="E149" s="83" t="str">
        <f t="shared" si="24"/>
        <v>広告・イベント舞台音響装置等設営・操作</v>
      </c>
      <c r="F149" s="86" t="s">
        <v>218</v>
      </c>
      <c r="G149" s="57" t="s">
        <v>316</v>
      </c>
    </row>
    <row r="150" spans="1:7">
      <c r="A150" s="85"/>
      <c r="B150" s="61" t="str">
        <f t="shared" si="27"/>
        <v>広告・イベント</v>
      </c>
      <c r="C150" s="86" t="s">
        <v>219</v>
      </c>
      <c r="D150" s="61" t="s">
        <v>291</v>
      </c>
      <c r="E150" s="83" t="str">
        <f t="shared" si="24"/>
        <v>広告・イベント映像撮影・制作</v>
      </c>
      <c r="F150" s="86" t="s">
        <v>219</v>
      </c>
      <c r="G150" s="57" t="s">
        <v>316</v>
      </c>
    </row>
    <row r="151" spans="1:7">
      <c r="A151" s="85"/>
      <c r="B151" s="61" t="str">
        <f t="shared" si="27"/>
        <v>広告・イベント</v>
      </c>
      <c r="C151" s="86" t="s">
        <v>220</v>
      </c>
      <c r="D151" s="61" t="s">
        <v>292</v>
      </c>
      <c r="E151" s="83" t="str">
        <f t="shared" si="24"/>
        <v>広告・イベント講座・研修</v>
      </c>
      <c r="F151" s="86" t="s">
        <v>220</v>
      </c>
      <c r="G151" s="57" t="s">
        <v>316</v>
      </c>
    </row>
    <row r="152" spans="1:7">
      <c r="A152" s="85"/>
      <c r="B152" s="61" t="str">
        <f t="shared" si="27"/>
        <v>広告・イベント</v>
      </c>
      <c r="C152" s="86" t="s">
        <v>221</v>
      </c>
      <c r="D152" s="61" t="s">
        <v>82</v>
      </c>
      <c r="E152" s="83" t="str">
        <f t="shared" si="24"/>
        <v>広告・イベントその他</v>
      </c>
      <c r="F152" s="86" t="s">
        <v>221</v>
      </c>
      <c r="G152" s="57" t="s">
        <v>316</v>
      </c>
    </row>
    <row r="153" spans="1:7">
      <c r="A153" s="85">
        <v>42</v>
      </c>
      <c r="B153" s="61" t="str">
        <f t="shared" ref="B153:B161" si="28">$I$31</f>
        <v>リース・レンタル</v>
      </c>
      <c r="C153" s="86" t="s">
        <v>215</v>
      </c>
      <c r="D153" s="61" t="s">
        <v>75</v>
      </c>
      <c r="E153" s="83" t="str">
        <f t="shared" si="24"/>
        <v>リース・レンタル事務用機器</v>
      </c>
      <c r="F153" s="86" t="s">
        <v>215</v>
      </c>
      <c r="G153" s="57" t="s">
        <v>316</v>
      </c>
    </row>
    <row r="154" spans="1:7">
      <c r="A154" s="85"/>
      <c r="B154" s="61" t="str">
        <f t="shared" si="28"/>
        <v>リース・レンタル</v>
      </c>
      <c r="C154" s="86" t="s">
        <v>216</v>
      </c>
      <c r="D154" s="61" t="s">
        <v>294</v>
      </c>
      <c r="E154" s="83" t="str">
        <f t="shared" si="24"/>
        <v>リース・レンタル電算システム・電算ソフト</v>
      </c>
      <c r="F154" s="86" t="s">
        <v>216</v>
      </c>
      <c r="G154" s="57" t="s">
        <v>316</v>
      </c>
    </row>
    <row r="155" spans="1:7">
      <c r="A155" s="85"/>
      <c r="B155" s="61" t="str">
        <f t="shared" si="28"/>
        <v>リース・レンタル</v>
      </c>
      <c r="C155" s="86" t="s">
        <v>217</v>
      </c>
      <c r="D155" s="61" t="s">
        <v>161</v>
      </c>
      <c r="E155" s="83" t="str">
        <f t="shared" si="24"/>
        <v>リース・レンタル電気製品</v>
      </c>
      <c r="F155" s="86" t="s">
        <v>217</v>
      </c>
      <c r="G155" s="57" t="s">
        <v>316</v>
      </c>
    </row>
    <row r="156" spans="1:7">
      <c r="A156" s="85"/>
      <c r="B156" s="61" t="str">
        <f t="shared" si="28"/>
        <v>リース・レンタル</v>
      </c>
      <c r="C156" s="86" t="s">
        <v>218</v>
      </c>
      <c r="D156" s="61" t="s">
        <v>295</v>
      </c>
      <c r="E156" s="83" t="str">
        <f t="shared" si="24"/>
        <v>リース・レンタル仮設建物等</v>
      </c>
      <c r="F156" s="86" t="s">
        <v>218</v>
      </c>
      <c r="G156" s="57" t="s">
        <v>316</v>
      </c>
    </row>
    <row r="157" spans="1:7">
      <c r="A157" s="85"/>
      <c r="B157" s="61" t="str">
        <f t="shared" si="28"/>
        <v>リース・レンタル</v>
      </c>
      <c r="C157" s="86" t="s">
        <v>219</v>
      </c>
      <c r="D157" s="61" t="s">
        <v>148</v>
      </c>
      <c r="E157" s="83" t="str">
        <f t="shared" si="24"/>
        <v>リース・レンタル車両</v>
      </c>
      <c r="F157" s="86" t="s">
        <v>219</v>
      </c>
      <c r="G157" s="57" t="s">
        <v>316</v>
      </c>
    </row>
    <row r="158" spans="1:7">
      <c r="A158" s="85"/>
      <c r="B158" s="61" t="str">
        <f t="shared" si="28"/>
        <v>リース・レンタル</v>
      </c>
      <c r="C158" s="86" t="s">
        <v>220</v>
      </c>
      <c r="D158" s="61" t="s">
        <v>297</v>
      </c>
      <c r="E158" s="83" t="str">
        <f t="shared" si="24"/>
        <v>リース・レンタル産業建設機械・建設関係車両</v>
      </c>
      <c r="F158" s="86" t="s">
        <v>220</v>
      </c>
      <c r="G158" s="57" t="s">
        <v>316</v>
      </c>
    </row>
    <row r="159" spans="1:7">
      <c r="A159" s="85"/>
      <c r="B159" s="61" t="str">
        <f t="shared" si="28"/>
        <v>リース・レンタル</v>
      </c>
      <c r="C159" s="86" t="s">
        <v>221</v>
      </c>
      <c r="D159" s="61" t="s">
        <v>115</v>
      </c>
      <c r="E159" s="83" t="str">
        <f t="shared" si="24"/>
        <v>リース・レンタル寝具</v>
      </c>
      <c r="F159" s="86" t="s">
        <v>221</v>
      </c>
      <c r="G159" s="57" t="s">
        <v>316</v>
      </c>
    </row>
    <row r="160" spans="1:7">
      <c r="A160" s="85"/>
      <c r="B160" s="61" t="str">
        <f t="shared" si="28"/>
        <v>リース・レンタル</v>
      </c>
      <c r="C160" s="86" t="s">
        <v>222</v>
      </c>
      <c r="D160" s="61" t="s">
        <v>298</v>
      </c>
      <c r="E160" s="83" t="str">
        <f t="shared" si="24"/>
        <v>リース・レンタル医療・福祉機器</v>
      </c>
      <c r="F160" s="86" t="s">
        <v>222</v>
      </c>
      <c r="G160" s="57" t="s">
        <v>316</v>
      </c>
    </row>
    <row r="161" spans="1:7">
      <c r="A161" s="85"/>
      <c r="B161" s="61" t="str">
        <f t="shared" si="28"/>
        <v>リース・レンタル</v>
      </c>
      <c r="C161" s="86" t="s">
        <v>223</v>
      </c>
      <c r="D161" s="61" t="s">
        <v>82</v>
      </c>
      <c r="E161" s="83" t="str">
        <f t="shared" si="24"/>
        <v>リース・レンタルその他</v>
      </c>
      <c r="F161" s="86" t="s">
        <v>223</v>
      </c>
      <c r="G161" s="57" t="s">
        <v>316</v>
      </c>
    </row>
    <row r="162" spans="1:7">
      <c r="A162" s="85">
        <v>43</v>
      </c>
      <c r="B162" s="61" t="str">
        <f t="shared" ref="B162:B165" si="29">$I$32</f>
        <v>文化財調査・修復</v>
      </c>
      <c r="C162" s="86" t="s">
        <v>215</v>
      </c>
      <c r="D162" s="61" t="s">
        <v>300</v>
      </c>
      <c r="E162" s="83" t="str">
        <f t="shared" si="24"/>
        <v>文化財調査・修復文化財調査</v>
      </c>
      <c r="F162" s="86" t="s">
        <v>215</v>
      </c>
      <c r="G162" s="57" t="s">
        <v>316</v>
      </c>
    </row>
    <row r="163" spans="1:7">
      <c r="A163" s="85"/>
      <c r="B163" s="61" t="str">
        <f t="shared" si="29"/>
        <v>文化財調査・修復</v>
      </c>
      <c r="C163" s="86" t="s">
        <v>216</v>
      </c>
      <c r="D163" s="61" t="s">
        <v>302</v>
      </c>
      <c r="E163" s="83" t="str">
        <f t="shared" si="24"/>
        <v>文化財調査・修復文化財関連物品の製作・修復</v>
      </c>
      <c r="F163" s="86" t="s">
        <v>216</v>
      </c>
      <c r="G163" s="57" t="s">
        <v>316</v>
      </c>
    </row>
    <row r="164" spans="1:7">
      <c r="A164" s="85"/>
      <c r="B164" s="61" t="str">
        <f t="shared" si="29"/>
        <v>文化財調査・修復</v>
      </c>
      <c r="C164" s="86" t="s">
        <v>217</v>
      </c>
      <c r="D164" s="61" t="s">
        <v>304</v>
      </c>
      <c r="E164" s="83" t="str">
        <f t="shared" si="24"/>
        <v>文化財調査・修復埋蔵文化財調査用重機等リース</v>
      </c>
      <c r="F164" s="86" t="s">
        <v>217</v>
      </c>
      <c r="G164" s="57" t="s">
        <v>316</v>
      </c>
    </row>
    <row r="165" spans="1:7">
      <c r="A165" s="85"/>
      <c r="B165" s="61" t="str">
        <f t="shared" si="29"/>
        <v>文化財調査・修復</v>
      </c>
      <c r="C165" s="86" t="s">
        <v>218</v>
      </c>
      <c r="D165" s="61" t="s">
        <v>82</v>
      </c>
      <c r="E165" s="83" t="str">
        <f t="shared" si="24"/>
        <v>文化財調査・修復その他</v>
      </c>
      <c r="F165" s="86" t="s">
        <v>218</v>
      </c>
      <c r="G165" s="57" t="s">
        <v>316</v>
      </c>
    </row>
    <row r="166" spans="1:7">
      <c r="A166" s="85">
        <v>44</v>
      </c>
      <c r="B166" s="61" t="str">
        <f>$I$33</f>
        <v>その他【役務】</v>
      </c>
      <c r="C166" s="86" t="s">
        <v>215</v>
      </c>
      <c r="D166" s="61" t="s">
        <v>320</v>
      </c>
      <c r="E166" s="83" t="str">
        <f t="shared" si="24"/>
        <v>その他【役務】給食調理</v>
      </c>
      <c r="F166" s="86" t="s">
        <v>215</v>
      </c>
      <c r="G166" s="57" t="s">
        <v>316</v>
      </c>
    </row>
    <row r="167" spans="1:7">
      <c r="A167" s="85"/>
      <c r="B167" s="61" t="str">
        <f>$I$33</f>
        <v>その他【役務】</v>
      </c>
      <c r="C167" s="86" t="s">
        <v>216</v>
      </c>
      <c r="D167" s="61" t="s">
        <v>305</v>
      </c>
      <c r="E167" s="83" t="str">
        <f t="shared" si="24"/>
        <v>その他【役務】火葬場残骨灰処理業務</v>
      </c>
      <c r="F167" s="86" t="s">
        <v>216</v>
      </c>
      <c r="G167" s="57" t="s">
        <v>316</v>
      </c>
    </row>
    <row r="168" spans="1:7">
      <c r="A168" s="85"/>
      <c r="B168" s="61" t="str">
        <f t="shared" ref="B168:B170" si="30">$I$33</f>
        <v>その他【役務】</v>
      </c>
      <c r="C168" s="86" t="s">
        <v>217</v>
      </c>
      <c r="D168" s="61" t="s">
        <v>321</v>
      </c>
      <c r="E168" s="83" t="str">
        <f t="shared" si="24"/>
        <v>その他【役務】クリーニング業務</v>
      </c>
      <c r="F168" s="86" t="s">
        <v>217</v>
      </c>
      <c r="G168" s="57" t="s">
        <v>316</v>
      </c>
    </row>
    <row r="169" spans="1:7">
      <c r="A169" s="85"/>
      <c r="B169" s="61" t="str">
        <f t="shared" si="30"/>
        <v>その他【役務】</v>
      </c>
      <c r="C169" s="86" t="s">
        <v>218</v>
      </c>
      <c r="D169" s="61" t="s">
        <v>322</v>
      </c>
      <c r="E169" s="83" t="str">
        <f t="shared" si="24"/>
        <v>その他【役務】保険</v>
      </c>
      <c r="F169" s="86" t="s">
        <v>218</v>
      </c>
      <c r="G169" s="57" t="s">
        <v>316</v>
      </c>
    </row>
    <row r="170" spans="1:7">
      <c r="A170" s="85"/>
      <c r="B170" s="61" t="str">
        <f t="shared" si="30"/>
        <v>その他【役務】</v>
      </c>
      <c r="C170" s="86" t="s">
        <v>219</v>
      </c>
      <c r="D170" s="61" t="s">
        <v>82</v>
      </c>
      <c r="E170" s="83" t="str">
        <f t="shared" si="24"/>
        <v>その他【役務】その他</v>
      </c>
      <c r="F170" s="86" t="s">
        <v>219</v>
      </c>
      <c r="G170" s="57" t="s">
        <v>316</v>
      </c>
    </row>
  </sheetData>
  <mergeCells count="17">
    <mergeCell ref="A2:A6"/>
    <mergeCell ref="A7:A13"/>
    <mergeCell ref="A14:A18"/>
    <mergeCell ref="A19:A24"/>
    <mergeCell ref="A25:A29"/>
    <mergeCell ref="A77:A80"/>
    <mergeCell ref="A81:A89"/>
    <mergeCell ref="A73:A76"/>
    <mergeCell ref="A30:A31"/>
    <mergeCell ref="A32:A35"/>
    <mergeCell ref="A36:A41"/>
    <mergeCell ref="A42:A45"/>
    <mergeCell ref="A46:A48"/>
    <mergeCell ref="A49:A54"/>
    <mergeCell ref="A66:A72"/>
    <mergeCell ref="A55:A61"/>
    <mergeCell ref="A62:A65"/>
  </mergeCells>
  <phoneticPr fontId="4"/>
  <pageMargins left="0.23622047244094491" right="0.23622047244094491" top="0.35433070866141736" bottom="0.35433070866141736" header="0.31496062992125984" footer="0.31496062992125984"/>
  <pageSetup paperSize="9" orientation="portrait" r:id="rId1"/>
  <rowBreaks count="2" manualBreakCount="2">
    <brk id="61" max="4" man="1"/>
    <brk id="76"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79998168889431442"/>
  </sheetPr>
  <dimension ref="A1:AW43"/>
  <sheetViews>
    <sheetView view="pageBreakPreview" zoomScaleNormal="85" zoomScaleSheetLayoutView="100" workbookViewId="0">
      <selection activeCell="M11" sqref="M11:V11"/>
    </sheetView>
  </sheetViews>
  <sheetFormatPr defaultColWidth="3.375" defaultRowHeight="18.75"/>
  <sheetData>
    <row r="1" spans="1:49" ht="24.75">
      <c r="A1" s="20" t="s">
        <v>46</v>
      </c>
    </row>
    <row r="2" spans="1:49" ht="47.25" customHeight="1">
      <c r="A2" s="238" t="s">
        <v>47</v>
      </c>
      <c r="B2" s="238"/>
      <c r="C2" s="238"/>
      <c r="D2" s="238"/>
      <c r="E2" s="238"/>
      <c r="F2" s="238"/>
      <c r="G2" s="238"/>
      <c r="H2" s="238"/>
      <c r="I2" s="238"/>
      <c r="J2" s="238"/>
      <c r="K2" s="238"/>
      <c r="L2" s="238"/>
      <c r="M2" s="238"/>
      <c r="N2" s="238"/>
      <c r="O2" s="238"/>
      <c r="P2" s="238"/>
      <c r="Q2" s="238"/>
      <c r="R2" s="238"/>
      <c r="S2" s="238"/>
      <c r="T2" s="238"/>
      <c r="U2" s="238"/>
      <c r="V2" s="238"/>
      <c r="W2" s="238"/>
    </row>
    <row r="3" spans="1:49" ht="27" customHeight="1" thickBot="1">
      <c r="A3" s="9"/>
      <c r="B3" s="9"/>
      <c r="C3" s="9"/>
      <c r="D3" s="9"/>
      <c r="E3" s="9"/>
      <c r="F3" s="9"/>
      <c r="G3" s="9"/>
      <c r="H3" s="9"/>
      <c r="I3" s="9"/>
      <c r="J3" s="9"/>
      <c r="K3" s="9"/>
      <c r="L3" s="9"/>
      <c r="M3" s="9"/>
      <c r="N3" s="9"/>
      <c r="O3" s="9"/>
      <c r="P3" s="9"/>
      <c r="Q3" s="9"/>
      <c r="R3" s="9"/>
      <c r="S3" s="9"/>
      <c r="T3" s="9"/>
      <c r="U3" s="9"/>
      <c r="V3" s="9"/>
      <c r="W3" s="9"/>
    </row>
    <row r="4" spans="1:49" ht="121.5" customHeight="1" thickBot="1">
      <c r="A4" s="9"/>
      <c r="B4" s="9"/>
      <c r="C4" s="9"/>
      <c r="D4" s="9"/>
      <c r="E4" s="9"/>
      <c r="F4" s="319"/>
      <c r="G4" s="320"/>
      <c r="H4" s="320"/>
      <c r="I4" s="320"/>
      <c r="J4" s="320"/>
      <c r="K4" s="320"/>
      <c r="L4" s="320"/>
      <c r="M4" s="320"/>
      <c r="N4" s="320"/>
      <c r="O4" s="320"/>
      <c r="P4" s="320"/>
      <c r="Q4" s="320"/>
      <c r="R4" s="321"/>
      <c r="S4" s="9"/>
      <c r="T4" s="9"/>
      <c r="U4" s="9"/>
      <c r="V4" s="9"/>
      <c r="W4" s="9"/>
    </row>
    <row r="5" spans="1:49" ht="5.25" customHeight="1">
      <c r="A5" s="11"/>
      <c r="B5" s="11"/>
      <c r="C5" s="11"/>
      <c r="D5" s="11"/>
      <c r="E5" s="11"/>
      <c r="F5" s="11"/>
      <c r="G5" s="11"/>
      <c r="H5" s="11"/>
      <c r="I5" s="11"/>
      <c r="J5" s="11"/>
      <c r="K5" s="11"/>
      <c r="L5" s="11"/>
      <c r="M5" s="11"/>
      <c r="N5" s="11"/>
      <c r="O5" s="11"/>
      <c r="P5" s="11"/>
      <c r="Q5" s="11"/>
      <c r="R5" s="11"/>
      <c r="S5" s="11"/>
      <c r="T5" s="11"/>
      <c r="U5" s="11"/>
      <c r="V5" s="11"/>
      <c r="W5" s="11"/>
      <c r="Z5" s="310" t="s">
        <v>560</v>
      </c>
      <c r="AA5" s="311"/>
      <c r="AB5" s="311"/>
      <c r="AC5" s="311"/>
      <c r="AD5" s="311"/>
      <c r="AE5" s="311"/>
      <c r="AF5" s="311"/>
      <c r="AG5" s="311"/>
      <c r="AH5" s="311"/>
      <c r="AI5" s="311"/>
      <c r="AJ5" s="311"/>
      <c r="AK5" s="311"/>
      <c r="AL5" s="311"/>
      <c r="AM5" s="311"/>
      <c r="AN5" s="311"/>
      <c r="AO5" s="311"/>
      <c r="AP5" s="311"/>
      <c r="AQ5" s="311"/>
      <c r="AR5" s="311"/>
      <c r="AS5" s="311"/>
      <c r="AT5" s="311"/>
      <c r="AU5" s="311"/>
      <c r="AV5" s="311"/>
      <c r="AW5" s="312"/>
    </row>
    <row r="6" spans="1:49" ht="18.75" customHeight="1">
      <c r="A6" s="322" t="s">
        <v>343</v>
      </c>
      <c r="B6" s="322"/>
      <c r="C6" s="322"/>
      <c r="D6" s="322"/>
      <c r="E6" s="322"/>
      <c r="F6" s="322"/>
      <c r="G6" s="322"/>
      <c r="H6" s="322"/>
      <c r="I6" s="322"/>
      <c r="J6" s="322"/>
      <c r="K6" s="322"/>
      <c r="L6" s="322"/>
      <c r="M6" s="322"/>
      <c r="N6" s="322"/>
      <c r="O6" s="322"/>
      <c r="P6" s="322"/>
      <c r="Q6" s="322"/>
      <c r="R6" s="322"/>
      <c r="S6" s="322"/>
      <c r="T6" s="322"/>
      <c r="U6" s="322"/>
      <c r="V6" s="322"/>
      <c r="W6" s="322"/>
      <c r="Z6" s="313"/>
      <c r="AA6" s="314"/>
      <c r="AB6" s="314"/>
      <c r="AC6" s="314"/>
      <c r="AD6" s="314"/>
      <c r="AE6" s="314"/>
      <c r="AF6" s="314"/>
      <c r="AG6" s="314"/>
      <c r="AH6" s="314"/>
      <c r="AI6" s="314"/>
      <c r="AJ6" s="314"/>
      <c r="AK6" s="314"/>
      <c r="AL6" s="314"/>
      <c r="AM6" s="314"/>
      <c r="AN6" s="314"/>
      <c r="AO6" s="314"/>
      <c r="AP6" s="314"/>
      <c r="AQ6" s="314"/>
      <c r="AR6" s="314"/>
      <c r="AS6" s="314"/>
      <c r="AT6" s="314"/>
      <c r="AU6" s="314"/>
      <c r="AV6" s="314"/>
      <c r="AW6" s="315"/>
    </row>
    <row r="7" spans="1:49" ht="67.5" customHeight="1">
      <c r="A7" s="65"/>
      <c r="B7" s="307" t="s">
        <v>344</v>
      </c>
      <c r="C7" s="307"/>
      <c r="D7" s="307"/>
      <c r="E7" s="307"/>
      <c r="F7" s="307"/>
      <c r="G7" s="307"/>
      <c r="H7" s="307"/>
      <c r="I7" s="307"/>
      <c r="J7" s="307"/>
      <c r="K7" s="307"/>
      <c r="L7" s="307"/>
      <c r="M7" s="307"/>
      <c r="N7" s="307"/>
      <c r="O7" s="307"/>
      <c r="P7" s="307"/>
      <c r="Q7" s="307"/>
      <c r="R7" s="307"/>
      <c r="S7" s="307"/>
      <c r="T7" s="307"/>
      <c r="U7" s="307"/>
      <c r="V7" s="307"/>
      <c r="W7" s="307"/>
      <c r="Z7" s="313"/>
      <c r="AA7" s="314"/>
      <c r="AB7" s="314"/>
      <c r="AC7" s="314"/>
      <c r="AD7" s="314"/>
      <c r="AE7" s="314"/>
      <c r="AF7" s="314"/>
      <c r="AG7" s="314"/>
      <c r="AH7" s="314"/>
      <c r="AI7" s="314"/>
      <c r="AJ7" s="314"/>
      <c r="AK7" s="314"/>
      <c r="AL7" s="314"/>
      <c r="AM7" s="314"/>
      <c r="AN7" s="314"/>
      <c r="AO7" s="314"/>
      <c r="AP7" s="314"/>
      <c r="AQ7" s="314"/>
      <c r="AR7" s="314"/>
      <c r="AS7" s="314"/>
      <c r="AT7" s="314"/>
      <c r="AU7" s="314"/>
      <c r="AV7" s="314"/>
      <c r="AW7" s="315"/>
    </row>
    <row r="8" spans="1:49" ht="19.5" customHeight="1">
      <c r="A8" s="30"/>
      <c r="B8" s="13"/>
      <c r="C8" s="13"/>
      <c r="D8" s="13"/>
      <c r="E8" s="13"/>
      <c r="F8" s="13"/>
      <c r="G8" s="13"/>
      <c r="H8" s="13"/>
      <c r="I8" s="13"/>
      <c r="J8" s="13"/>
      <c r="K8" s="13"/>
      <c r="L8" s="13"/>
      <c r="M8" s="13"/>
      <c r="N8" s="13"/>
      <c r="O8" s="13"/>
      <c r="P8" s="13"/>
      <c r="Q8" s="13"/>
      <c r="R8" s="13"/>
      <c r="S8" s="13"/>
      <c r="T8" s="13"/>
      <c r="U8" s="13"/>
      <c r="V8" s="13"/>
      <c r="W8" s="13"/>
      <c r="Z8" s="313"/>
      <c r="AA8" s="314"/>
      <c r="AB8" s="314"/>
      <c r="AC8" s="314"/>
      <c r="AD8" s="314"/>
      <c r="AE8" s="314"/>
      <c r="AF8" s="314"/>
      <c r="AG8" s="314"/>
      <c r="AH8" s="314"/>
      <c r="AI8" s="314"/>
      <c r="AJ8" s="314"/>
      <c r="AK8" s="314"/>
      <c r="AL8" s="314"/>
      <c r="AM8" s="314"/>
      <c r="AN8" s="314"/>
      <c r="AO8" s="314"/>
      <c r="AP8" s="314"/>
      <c r="AQ8" s="314"/>
      <c r="AR8" s="314"/>
      <c r="AS8" s="314"/>
      <c r="AT8" s="314"/>
      <c r="AU8" s="314"/>
      <c r="AV8" s="314"/>
      <c r="AW8" s="315"/>
    </row>
    <row r="9" spans="1:49" ht="39.75" customHeight="1">
      <c r="A9" s="307" t="s">
        <v>48</v>
      </c>
      <c r="B9" s="307"/>
      <c r="C9" s="307"/>
      <c r="D9" s="307"/>
      <c r="E9" s="307"/>
      <c r="F9" s="307"/>
      <c r="G9" s="307"/>
      <c r="H9" s="307"/>
      <c r="I9" s="307"/>
      <c r="J9" s="307"/>
      <c r="K9" s="307"/>
      <c r="L9" s="307"/>
      <c r="M9" s="307"/>
      <c r="N9" s="307"/>
      <c r="O9" s="307"/>
      <c r="P9" s="307"/>
      <c r="Q9" s="307"/>
      <c r="R9" s="307"/>
      <c r="S9" s="307"/>
      <c r="T9" s="307"/>
      <c r="U9" s="307"/>
      <c r="V9" s="307"/>
      <c r="W9" s="307"/>
      <c r="Z9" s="313"/>
      <c r="AA9" s="314"/>
      <c r="AB9" s="314"/>
      <c r="AC9" s="314"/>
      <c r="AD9" s="314"/>
      <c r="AE9" s="314"/>
      <c r="AF9" s="314"/>
      <c r="AG9" s="314"/>
      <c r="AH9" s="314"/>
      <c r="AI9" s="314"/>
      <c r="AJ9" s="314"/>
      <c r="AK9" s="314"/>
      <c r="AL9" s="314"/>
      <c r="AM9" s="314"/>
      <c r="AN9" s="314"/>
      <c r="AO9" s="314"/>
      <c r="AP9" s="314"/>
      <c r="AQ9" s="314"/>
      <c r="AR9" s="314"/>
      <c r="AS9" s="314"/>
      <c r="AT9" s="314"/>
      <c r="AU9" s="314"/>
      <c r="AV9" s="314"/>
      <c r="AW9" s="315"/>
    </row>
    <row r="10" spans="1:49" ht="18.75" customHeight="1">
      <c r="A10" s="30"/>
      <c r="B10" s="13"/>
      <c r="C10" s="13"/>
      <c r="D10" s="13"/>
      <c r="E10" s="13"/>
      <c r="F10" s="13"/>
      <c r="G10" s="13"/>
      <c r="H10" s="13"/>
      <c r="I10" s="13"/>
      <c r="J10" s="13"/>
      <c r="K10" s="13"/>
      <c r="L10" s="13"/>
      <c r="M10" s="13"/>
      <c r="N10" s="13"/>
      <c r="O10" s="13"/>
      <c r="P10" s="13"/>
      <c r="Q10" s="13"/>
      <c r="R10" s="13"/>
      <c r="S10" s="13"/>
      <c r="T10" s="13"/>
      <c r="U10" s="13"/>
      <c r="V10" s="13"/>
      <c r="W10" s="13"/>
      <c r="Z10" s="313"/>
      <c r="AA10" s="314"/>
      <c r="AB10" s="314"/>
      <c r="AC10" s="314"/>
      <c r="AD10" s="314"/>
      <c r="AE10" s="314"/>
      <c r="AF10" s="314"/>
      <c r="AG10" s="314"/>
      <c r="AH10" s="314"/>
      <c r="AI10" s="314"/>
      <c r="AJ10" s="314"/>
      <c r="AK10" s="314"/>
      <c r="AL10" s="314"/>
      <c r="AM10" s="314"/>
      <c r="AN10" s="314"/>
      <c r="AO10" s="314"/>
      <c r="AP10" s="314"/>
      <c r="AQ10" s="314"/>
      <c r="AR10" s="314"/>
      <c r="AS10" s="314"/>
      <c r="AT10" s="314"/>
      <c r="AU10" s="314"/>
      <c r="AV10" s="314"/>
      <c r="AW10" s="315"/>
    </row>
    <row r="11" spans="1:49" ht="18.75" customHeight="1">
      <c r="A11" s="2"/>
      <c r="B11" s="2"/>
      <c r="C11" s="2"/>
      <c r="D11" s="2"/>
      <c r="E11" s="2"/>
      <c r="F11" s="2"/>
      <c r="G11" s="2"/>
      <c r="H11" s="30"/>
      <c r="I11" s="30"/>
      <c r="J11" s="30"/>
      <c r="K11" s="30"/>
      <c r="L11" s="30"/>
      <c r="M11" s="235" t="str">
        <f>'様式1-1'!AI4</f>
        <v>令和　8年　　1月　　日</v>
      </c>
      <c r="N11" s="235"/>
      <c r="O11" s="235"/>
      <c r="P11" s="235"/>
      <c r="Q11" s="235"/>
      <c r="R11" s="235"/>
      <c r="S11" s="235"/>
      <c r="T11" s="235"/>
      <c r="U11" s="235"/>
      <c r="V11" s="235"/>
      <c r="Z11" s="313"/>
      <c r="AA11" s="314"/>
      <c r="AB11" s="314"/>
      <c r="AC11" s="314"/>
      <c r="AD11" s="314"/>
      <c r="AE11" s="314"/>
      <c r="AF11" s="314"/>
      <c r="AG11" s="314"/>
      <c r="AH11" s="314"/>
      <c r="AI11" s="314"/>
      <c r="AJ11" s="314"/>
      <c r="AK11" s="314"/>
      <c r="AL11" s="314"/>
      <c r="AM11" s="314"/>
      <c r="AN11" s="314"/>
      <c r="AO11" s="314"/>
      <c r="AP11" s="314"/>
      <c r="AQ11" s="314"/>
      <c r="AR11" s="314"/>
      <c r="AS11" s="314"/>
      <c r="AT11" s="314"/>
      <c r="AU11" s="314"/>
      <c r="AV11" s="314"/>
      <c r="AW11" s="315"/>
    </row>
    <row r="12" spans="1:49" ht="18.75" customHeight="1">
      <c r="A12" s="2"/>
      <c r="B12" s="2"/>
      <c r="C12" s="2"/>
      <c r="D12" s="2"/>
      <c r="E12" s="2"/>
      <c r="F12" s="2"/>
      <c r="G12" s="2"/>
      <c r="H12" s="30"/>
      <c r="I12" s="30"/>
      <c r="J12" s="30"/>
      <c r="K12" s="30"/>
      <c r="L12" s="30"/>
      <c r="M12" s="30"/>
      <c r="Z12" s="313"/>
      <c r="AA12" s="314"/>
      <c r="AB12" s="314"/>
      <c r="AC12" s="314"/>
      <c r="AD12" s="314"/>
      <c r="AE12" s="314"/>
      <c r="AF12" s="314"/>
      <c r="AG12" s="314"/>
      <c r="AH12" s="314"/>
      <c r="AI12" s="314"/>
      <c r="AJ12" s="314"/>
      <c r="AK12" s="314"/>
      <c r="AL12" s="314"/>
      <c r="AM12" s="314"/>
      <c r="AN12" s="314"/>
      <c r="AO12" s="314"/>
      <c r="AP12" s="314"/>
      <c r="AQ12" s="314"/>
      <c r="AR12" s="314"/>
      <c r="AS12" s="314"/>
      <c r="AT12" s="314"/>
      <c r="AU12" s="314"/>
      <c r="AV12" s="314"/>
      <c r="AW12" s="315"/>
    </row>
    <row r="13" spans="1:49" ht="19.5" customHeight="1" thickBot="1">
      <c r="A13" s="236" t="s">
        <v>0</v>
      </c>
      <c r="B13" s="236"/>
      <c r="C13" s="236"/>
      <c r="D13" s="236"/>
      <c r="E13" s="236"/>
      <c r="F13" s="236"/>
      <c r="G13" s="236"/>
      <c r="H13" s="11"/>
      <c r="I13" s="11"/>
      <c r="J13" s="11"/>
      <c r="K13" s="11"/>
      <c r="L13" s="11"/>
      <c r="M13" s="11"/>
      <c r="N13" s="11"/>
      <c r="O13" s="11"/>
      <c r="P13" s="11"/>
      <c r="Q13" s="11"/>
      <c r="R13" s="11"/>
      <c r="S13" s="11"/>
      <c r="T13" s="11"/>
      <c r="U13" s="11"/>
      <c r="V13" s="11"/>
      <c r="W13" s="11"/>
      <c r="Z13" s="316"/>
      <c r="AA13" s="317"/>
      <c r="AB13" s="317"/>
      <c r="AC13" s="317"/>
      <c r="AD13" s="317"/>
      <c r="AE13" s="317"/>
      <c r="AF13" s="317"/>
      <c r="AG13" s="317"/>
      <c r="AH13" s="317"/>
      <c r="AI13" s="317"/>
      <c r="AJ13" s="317"/>
      <c r="AK13" s="317"/>
      <c r="AL13" s="317"/>
      <c r="AM13" s="317"/>
      <c r="AN13" s="317"/>
      <c r="AO13" s="317"/>
      <c r="AP13" s="317"/>
      <c r="AQ13" s="317"/>
      <c r="AR13" s="317"/>
      <c r="AS13" s="317"/>
      <c r="AT13" s="317"/>
      <c r="AU13" s="317"/>
      <c r="AV13" s="317"/>
      <c r="AW13" s="318"/>
    </row>
    <row r="14" spans="1:49">
      <c r="A14" s="30"/>
      <c r="B14" s="13"/>
      <c r="C14" s="13"/>
      <c r="D14" s="13"/>
      <c r="E14" s="13"/>
      <c r="F14" s="13"/>
      <c r="G14" s="13"/>
      <c r="H14" s="13"/>
      <c r="I14" s="13"/>
      <c r="J14" s="13"/>
      <c r="K14" s="13"/>
      <c r="L14" s="13"/>
      <c r="M14" s="13"/>
      <c r="N14" s="13"/>
      <c r="O14" s="13"/>
      <c r="P14" s="13"/>
      <c r="Q14" s="13"/>
      <c r="R14" s="13"/>
      <c r="S14" s="13"/>
      <c r="T14" s="13"/>
      <c r="U14" s="13"/>
      <c r="V14" s="13"/>
      <c r="W14" s="13"/>
    </row>
    <row r="15" spans="1:49">
      <c r="A15" s="11"/>
      <c r="B15" s="11"/>
      <c r="C15" s="11"/>
      <c r="D15" s="11"/>
      <c r="E15" s="11"/>
      <c r="F15" s="11"/>
      <c r="G15" s="11"/>
      <c r="H15" s="11"/>
      <c r="I15" s="11"/>
      <c r="J15" s="11"/>
      <c r="K15" s="11"/>
      <c r="L15" s="11"/>
      <c r="M15" s="11"/>
      <c r="N15" s="11"/>
      <c r="O15" s="11"/>
      <c r="P15" s="11"/>
      <c r="Q15" s="11"/>
      <c r="R15" s="11"/>
      <c r="S15" s="11"/>
      <c r="T15" s="11"/>
      <c r="U15" s="11"/>
      <c r="V15" s="11"/>
      <c r="W15" s="11"/>
    </row>
    <row r="16" spans="1:49" ht="18.75" customHeight="1">
      <c r="E16" s="183" t="s">
        <v>20</v>
      </c>
      <c r="F16" s="183"/>
      <c r="G16" s="183"/>
      <c r="H16" s="183"/>
    </row>
    <row r="17" spans="1:24" ht="45" customHeight="1">
      <c r="E17" s="276" t="s">
        <v>17</v>
      </c>
      <c r="F17" s="276"/>
      <c r="G17" s="276"/>
      <c r="H17" s="276"/>
      <c r="I17" s="277">
        <f>'様式1-1'!L8</f>
        <v>0</v>
      </c>
      <c r="J17" s="277"/>
      <c r="K17" s="277"/>
      <c r="L17" s="277"/>
      <c r="M17" s="277"/>
      <c r="N17" s="277"/>
      <c r="O17" s="277"/>
      <c r="P17" s="277"/>
      <c r="Q17" s="277"/>
      <c r="R17" s="277"/>
      <c r="S17" s="277"/>
      <c r="T17" s="277"/>
      <c r="U17" s="277"/>
      <c r="V17" s="277"/>
      <c r="W17" s="25"/>
    </row>
    <row r="18" spans="1:24" ht="45" customHeight="1">
      <c r="E18" s="276" t="s">
        <v>40</v>
      </c>
      <c r="F18" s="276"/>
      <c r="G18" s="276"/>
      <c r="H18" s="276"/>
      <c r="I18" s="278">
        <f>'様式1-1'!L11</f>
        <v>0</v>
      </c>
      <c r="J18" s="278"/>
      <c r="K18" s="278"/>
      <c r="L18" s="278"/>
      <c r="M18" s="278"/>
      <c r="N18" s="278"/>
      <c r="O18" s="278"/>
      <c r="P18" s="278"/>
      <c r="Q18" s="278"/>
      <c r="R18" s="278"/>
      <c r="S18" s="278"/>
      <c r="T18" s="278"/>
      <c r="U18" s="278"/>
      <c r="V18" s="278"/>
      <c r="W18" s="25"/>
    </row>
    <row r="19" spans="1:24" ht="15.75" customHeight="1" thickBot="1">
      <c r="E19" s="276" t="s">
        <v>41</v>
      </c>
      <c r="F19" s="276"/>
      <c r="G19" s="276"/>
      <c r="H19" s="276"/>
      <c r="I19" s="246" t="str">
        <f>'様式1-1'!AY13&amp;"　"&amp;'様式1-1'!AY16</f>
        <v>　</v>
      </c>
      <c r="J19" s="246"/>
      <c r="K19" s="246"/>
      <c r="L19" s="246"/>
      <c r="M19" s="246"/>
      <c r="N19" s="246"/>
      <c r="O19" s="246"/>
      <c r="P19" s="246"/>
      <c r="Q19" s="246"/>
      <c r="R19" s="246"/>
      <c r="S19" s="246"/>
      <c r="T19" s="246"/>
      <c r="U19" s="246"/>
      <c r="V19" s="87"/>
      <c r="W19" s="25"/>
      <c r="X19" s="4"/>
    </row>
    <row r="20" spans="1:24" ht="26.25" customHeight="1" thickBot="1">
      <c r="E20" s="276"/>
      <c r="F20" s="276"/>
      <c r="G20" s="276"/>
      <c r="H20" s="276"/>
      <c r="I20" s="277"/>
      <c r="J20" s="277"/>
      <c r="K20" s="277"/>
      <c r="L20" s="277"/>
      <c r="M20" s="277"/>
      <c r="N20" s="277"/>
      <c r="O20" s="277"/>
      <c r="P20" s="277"/>
      <c r="Q20" s="277"/>
      <c r="R20" s="277"/>
      <c r="S20" s="277"/>
      <c r="T20" s="277"/>
      <c r="U20" s="277"/>
      <c r="V20" s="88" t="s">
        <v>6</v>
      </c>
      <c r="W20" s="25"/>
      <c r="X20" s="4"/>
    </row>
    <row r="21" spans="1:24" ht="21.75" customHeight="1"/>
    <row r="22" spans="1:24" ht="18.75" customHeight="1"/>
    <row r="23" spans="1:24" ht="18.75" customHeight="1"/>
    <row r="32" spans="1:24">
      <c r="A32" s="11"/>
      <c r="B32" s="11"/>
      <c r="C32" s="11"/>
    </row>
    <row r="33" spans="1:23">
      <c r="A33" s="11"/>
      <c r="B33" s="11"/>
      <c r="C33" s="11"/>
    </row>
    <row r="34" spans="1:23">
      <c r="A34" s="11"/>
      <c r="B34" s="11"/>
      <c r="C34" s="11"/>
    </row>
    <row r="35" spans="1:23">
      <c r="A35" s="11"/>
      <c r="B35" s="11"/>
      <c r="C35" s="11"/>
      <c r="D35" s="11"/>
      <c r="E35" s="11"/>
      <c r="F35" s="11"/>
      <c r="G35" s="11"/>
      <c r="H35" s="11"/>
      <c r="I35" s="11"/>
      <c r="J35" s="11"/>
      <c r="K35" s="11"/>
      <c r="L35" s="11"/>
      <c r="M35" s="11"/>
      <c r="N35" s="11"/>
      <c r="O35" s="11"/>
      <c r="P35" s="11"/>
      <c r="Q35" s="11"/>
      <c r="R35" s="11"/>
      <c r="S35" s="11"/>
      <c r="T35" s="11"/>
      <c r="U35" s="11"/>
      <c r="V35" s="11"/>
      <c r="W35" s="11"/>
    </row>
    <row r="36" spans="1:23">
      <c r="A36" s="11"/>
      <c r="B36" s="11"/>
      <c r="C36" s="11"/>
      <c r="D36" s="11"/>
      <c r="E36" s="11"/>
      <c r="F36" s="11"/>
      <c r="G36" s="11"/>
      <c r="H36" s="11"/>
      <c r="I36" s="11"/>
      <c r="J36" s="11"/>
      <c r="K36" s="11"/>
      <c r="L36" s="11"/>
      <c r="M36" s="11"/>
      <c r="N36" s="11"/>
      <c r="O36" s="11"/>
      <c r="P36" s="11"/>
      <c r="Q36" s="11"/>
      <c r="R36" s="11"/>
      <c r="S36" s="11"/>
      <c r="T36" s="11"/>
      <c r="U36" s="11"/>
      <c r="V36" s="11"/>
      <c r="W36" s="11"/>
    </row>
    <row r="37" spans="1:23">
      <c r="A37" s="11"/>
      <c r="B37" s="11"/>
      <c r="C37" s="11"/>
      <c r="D37" s="11"/>
      <c r="E37" s="11"/>
      <c r="F37" s="11"/>
      <c r="G37" s="11"/>
      <c r="H37" s="11"/>
      <c r="I37" s="11"/>
      <c r="J37" s="11"/>
      <c r="K37" s="11"/>
      <c r="L37" s="11"/>
      <c r="M37" s="11"/>
      <c r="N37" s="11"/>
      <c r="O37" s="11"/>
      <c r="P37" s="11"/>
      <c r="Q37" s="11"/>
      <c r="R37" s="11"/>
      <c r="S37" s="11"/>
      <c r="T37" s="11"/>
      <c r="U37" s="11"/>
      <c r="V37" s="11"/>
      <c r="W37" s="11"/>
    </row>
    <row r="38" spans="1:23">
      <c r="A38" s="11"/>
      <c r="B38" s="11"/>
      <c r="C38" s="11"/>
      <c r="D38" s="11"/>
      <c r="E38" s="11"/>
      <c r="F38" s="11"/>
      <c r="G38" s="11"/>
      <c r="H38" s="11"/>
      <c r="I38" s="11"/>
      <c r="J38" s="11"/>
      <c r="K38" s="11"/>
      <c r="L38" s="11"/>
      <c r="M38" s="11"/>
      <c r="N38" s="11"/>
      <c r="O38" s="11"/>
      <c r="P38" s="11"/>
      <c r="Q38" s="11"/>
      <c r="R38" s="11"/>
      <c r="S38" s="11"/>
      <c r="T38" s="11"/>
      <c r="U38" s="11"/>
      <c r="V38" s="11"/>
      <c r="W38" s="11"/>
    </row>
    <row r="39" spans="1:23">
      <c r="A39" s="11"/>
      <c r="B39" s="11"/>
      <c r="C39" s="11"/>
      <c r="D39" s="11"/>
      <c r="E39" s="11"/>
      <c r="F39" s="11"/>
      <c r="G39" s="11"/>
      <c r="H39" s="11"/>
      <c r="I39" s="11"/>
      <c r="J39" s="11"/>
      <c r="K39" s="11"/>
      <c r="L39" s="11"/>
      <c r="M39" s="11"/>
      <c r="N39" s="11"/>
      <c r="O39" s="11"/>
      <c r="P39" s="11"/>
      <c r="Q39" s="11"/>
      <c r="R39" s="11"/>
      <c r="S39" s="11"/>
      <c r="T39" s="11"/>
      <c r="U39" s="11"/>
      <c r="V39" s="11"/>
      <c r="W39" s="11"/>
    </row>
    <row r="40" spans="1:23">
      <c r="A40" s="11"/>
      <c r="B40" s="11"/>
      <c r="C40" s="11"/>
      <c r="D40" s="11"/>
      <c r="E40" s="11"/>
      <c r="F40" s="11"/>
      <c r="G40" s="11"/>
      <c r="H40" s="11"/>
      <c r="I40" s="11"/>
      <c r="J40" s="11"/>
      <c r="K40" s="11"/>
      <c r="L40" s="11"/>
      <c r="M40" s="11"/>
      <c r="N40" s="11"/>
      <c r="O40" s="11"/>
      <c r="P40" s="11"/>
      <c r="Q40" s="11"/>
      <c r="R40" s="11"/>
      <c r="S40" s="11"/>
      <c r="T40" s="11"/>
      <c r="U40" s="11"/>
      <c r="V40" s="11"/>
      <c r="W40" s="11"/>
    </row>
    <row r="41" spans="1:23">
      <c r="A41" s="11"/>
      <c r="B41" s="11"/>
      <c r="C41" s="11"/>
      <c r="D41" s="11"/>
      <c r="E41" s="11"/>
      <c r="F41" s="11"/>
      <c r="G41" s="11"/>
      <c r="H41" s="11"/>
      <c r="I41" s="11"/>
      <c r="J41" s="11"/>
      <c r="K41" s="11"/>
      <c r="L41" s="11"/>
      <c r="M41" s="11"/>
      <c r="N41" s="11"/>
      <c r="O41" s="11"/>
      <c r="P41" s="11"/>
      <c r="Q41" s="11"/>
      <c r="R41" s="11"/>
      <c r="S41" s="11"/>
      <c r="T41" s="11"/>
      <c r="U41" s="11"/>
      <c r="V41" s="11"/>
      <c r="W41" s="11"/>
    </row>
    <row r="42" spans="1:23">
      <c r="A42" s="11"/>
      <c r="B42" s="11"/>
      <c r="C42" s="11"/>
      <c r="D42" s="11"/>
      <c r="E42" s="11"/>
      <c r="F42" s="11"/>
      <c r="G42" s="11"/>
      <c r="H42" s="11"/>
      <c r="I42" s="11"/>
      <c r="J42" s="11"/>
      <c r="K42" s="11"/>
      <c r="L42" s="11"/>
      <c r="M42" s="11"/>
      <c r="N42" s="11"/>
      <c r="O42" s="11"/>
      <c r="P42" s="11"/>
      <c r="Q42" s="11"/>
      <c r="R42" s="11"/>
      <c r="S42" s="11"/>
      <c r="T42" s="11"/>
      <c r="U42" s="11"/>
      <c r="V42" s="11"/>
      <c r="W42" s="11"/>
    </row>
    <row r="43" spans="1:23">
      <c r="A43" s="11"/>
      <c r="B43" s="11"/>
      <c r="C43" s="11"/>
      <c r="D43" s="11"/>
      <c r="E43" s="11"/>
      <c r="F43" s="11"/>
      <c r="G43" s="11"/>
      <c r="H43" s="11"/>
      <c r="I43" s="11"/>
      <c r="J43" s="11"/>
      <c r="K43" s="11"/>
      <c r="L43" s="11"/>
      <c r="M43" s="11"/>
      <c r="N43" s="11"/>
      <c r="O43" s="11"/>
      <c r="P43" s="11"/>
      <c r="Q43" s="11"/>
      <c r="R43" s="11"/>
      <c r="S43" s="11"/>
      <c r="T43" s="11"/>
      <c r="U43" s="11"/>
      <c r="V43" s="11"/>
      <c r="W43" s="11"/>
    </row>
  </sheetData>
  <sheetProtection sheet="1" objects="1" scenarios="1"/>
  <mergeCells count="15">
    <mergeCell ref="Z5:AW13"/>
    <mergeCell ref="B7:W7"/>
    <mergeCell ref="A2:W2"/>
    <mergeCell ref="I19:U20"/>
    <mergeCell ref="E17:H17"/>
    <mergeCell ref="I17:V17"/>
    <mergeCell ref="E18:H18"/>
    <mergeCell ref="I18:V18"/>
    <mergeCell ref="E19:H20"/>
    <mergeCell ref="F4:R4"/>
    <mergeCell ref="E16:H16"/>
    <mergeCell ref="A9:W9"/>
    <mergeCell ref="M11:V11"/>
    <mergeCell ref="A13:G13"/>
    <mergeCell ref="A6:W6"/>
  </mergeCells>
  <phoneticPr fontId="4"/>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79998168889431442"/>
  </sheetPr>
  <dimension ref="A1:W23"/>
  <sheetViews>
    <sheetView view="pageBreakPreview" zoomScaleNormal="100" zoomScaleSheetLayoutView="100" workbookViewId="0">
      <selection activeCell="A13" sqref="A13:C13"/>
    </sheetView>
  </sheetViews>
  <sheetFormatPr defaultColWidth="3.75" defaultRowHeight="18.75"/>
  <cols>
    <col min="23" max="23" width="6.125" bestFit="1" customWidth="1"/>
  </cols>
  <sheetData>
    <row r="1" spans="1:23" ht="24.75">
      <c r="A1" s="324" t="s">
        <v>58</v>
      </c>
      <c r="B1" s="324"/>
      <c r="C1" s="324"/>
      <c r="D1" s="324"/>
      <c r="E1" s="324"/>
      <c r="F1" s="330" t="str">
        <f>IF(L4="","",IF(W4="役務","業種が役務のため、本様式は提出不要です。",""))</f>
        <v/>
      </c>
      <c r="G1" s="330"/>
      <c r="H1" s="330"/>
      <c r="I1" s="330"/>
      <c r="J1" s="330"/>
      <c r="K1" s="330"/>
      <c r="L1" s="330"/>
      <c r="M1" s="330"/>
      <c r="N1" s="330"/>
      <c r="O1" s="330"/>
      <c r="P1" s="330"/>
      <c r="Q1" s="330"/>
      <c r="R1" s="330"/>
      <c r="S1" s="330"/>
      <c r="T1" s="330"/>
      <c r="U1" s="330"/>
    </row>
    <row r="2" spans="1:23" ht="9.75" customHeight="1">
      <c r="A2" s="32"/>
      <c r="B2" s="32"/>
      <c r="C2" s="32"/>
      <c r="D2" s="32"/>
      <c r="E2" s="32"/>
    </row>
    <row r="3" spans="1:23">
      <c r="A3" s="168" t="s">
        <v>352</v>
      </c>
      <c r="B3" s="168"/>
      <c r="C3" s="168"/>
      <c r="D3" s="168"/>
      <c r="E3" s="168"/>
      <c r="F3" s="168"/>
      <c r="G3" s="168"/>
      <c r="H3" s="168"/>
      <c r="I3" s="168"/>
      <c r="J3" s="168"/>
      <c r="K3" s="327"/>
      <c r="L3" s="325" t="s">
        <v>49</v>
      </c>
      <c r="M3" s="325"/>
      <c r="N3" s="325"/>
      <c r="O3" s="325"/>
      <c r="P3" s="325" t="s">
        <v>358</v>
      </c>
      <c r="Q3" s="325"/>
      <c r="R3" s="325"/>
      <c r="S3" s="325"/>
      <c r="T3" s="325"/>
      <c r="U3" s="325"/>
    </row>
    <row r="4" spans="1:23" ht="45" customHeight="1">
      <c r="A4" s="328"/>
      <c r="B4" s="328"/>
      <c r="C4" s="328"/>
      <c r="D4" s="328"/>
      <c r="E4" s="328"/>
      <c r="F4" s="328"/>
      <c r="G4" s="328"/>
      <c r="H4" s="328"/>
      <c r="I4" s="328"/>
      <c r="J4" s="328"/>
      <c r="K4" s="329"/>
      <c r="L4" s="326" t="str">
        <f>IF('様式1-2'!B18&lt;&gt;"",'様式1-2'!B18,"")</f>
        <v/>
      </c>
      <c r="M4" s="326"/>
      <c r="N4" s="326"/>
      <c r="O4" s="326"/>
      <c r="P4" s="326" t="str">
        <f>IF('様式1-2'!D18&lt;&gt;"",'様式1-2'!D18,"")</f>
        <v/>
      </c>
      <c r="Q4" s="326"/>
      <c r="R4" s="326"/>
      <c r="S4" s="326"/>
      <c r="T4" s="326"/>
      <c r="U4" s="326"/>
      <c r="W4" t="e">
        <f>VLOOKUP(L4,'別表1-1'!$H$2:$K$34,4,FALSE)</f>
        <v>#N/A</v>
      </c>
    </row>
    <row r="5" spans="1:23">
      <c r="L5" s="323" t="s">
        <v>51</v>
      </c>
      <c r="M5" s="323"/>
      <c r="N5" s="323"/>
      <c r="O5" s="323"/>
      <c r="P5" s="323"/>
      <c r="Q5" s="323"/>
      <c r="R5" s="323"/>
      <c r="S5" s="323"/>
      <c r="T5" s="323"/>
      <c r="U5" s="323"/>
    </row>
    <row r="6" spans="1:23" ht="6.75" customHeight="1"/>
    <row r="7" spans="1:23" ht="7.5" customHeight="1">
      <c r="A7" s="19"/>
      <c r="B7" s="6"/>
    </row>
    <row r="8" spans="1:23" ht="21">
      <c r="A8" s="19" t="s">
        <v>21</v>
      </c>
      <c r="B8" s="6" t="s">
        <v>353</v>
      </c>
    </row>
    <row r="9" spans="1:23" ht="12" customHeight="1" thickBot="1"/>
    <row r="10" spans="1:23" ht="39" customHeight="1">
      <c r="A10" s="331" t="s">
        <v>53</v>
      </c>
      <c r="B10" s="332"/>
      <c r="C10" s="333" t="s">
        <v>55</v>
      </c>
      <c r="D10" s="333"/>
      <c r="E10" s="333"/>
      <c r="F10" s="333"/>
      <c r="G10" s="334"/>
      <c r="H10" s="331" t="s">
        <v>53</v>
      </c>
      <c r="I10" s="332"/>
      <c r="J10" s="333" t="s">
        <v>55</v>
      </c>
      <c r="K10" s="333"/>
      <c r="L10" s="333"/>
      <c r="M10" s="333"/>
      <c r="N10" s="334"/>
      <c r="O10" s="331" t="s">
        <v>53</v>
      </c>
      <c r="P10" s="332"/>
      <c r="Q10" s="333" t="s">
        <v>55</v>
      </c>
      <c r="R10" s="333"/>
      <c r="S10" s="333"/>
      <c r="T10" s="333"/>
      <c r="U10" s="334"/>
    </row>
    <row r="11" spans="1:23" ht="36" customHeight="1" thickBot="1">
      <c r="A11" s="335" t="str">
        <f>IF('様式1-2'!G18&lt;&gt;"",'様式1-2'!G18,"")</f>
        <v/>
      </c>
      <c r="B11" s="336"/>
      <c r="C11" s="337" t="str">
        <f>IF('様式1-2'!I18&lt;&gt;"",'様式1-2'!I18,"")</f>
        <v/>
      </c>
      <c r="D11" s="337"/>
      <c r="E11" s="337"/>
      <c r="F11" s="337"/>
      <c r="G11" s="338"/>
      <c r="H11" s="335" t="str">
        <f>IF('様式1-2'!G19&lt;&gt;"",'様式1-2'!G19,"")</f>
        <v/>
      </c>
      <c r="I11" s="336"/>
      <c r="J11" s="337" t="str">
        <f>IF('様式1-2'!I19&lt;&gt;"",'様式1-2'!I19,"")</f>
        <v/>
      </c>
      <c r="K11" s="337"/>
      <c r="L11" s="337"/>
      <c r="M11" s="337"/>
      <c r="N11" s="338"/>
      <c r="O11" s="335" t="str">
        <f>IF('様式1-2'!G20&lt;&gt;"",'様式1-2'!G20,"")</f>
        <v/>
      </c>
      <c r="P11" s="336"/>
      <c r="Q11" s="337" t="str">
        <f>IF('様式1-2'!I20&lt;&gt;"",'様式1-2'!I20,"")</f>
        <v/>
      </c>
      <c r="R11" s="337"/>
      <c r="S11" s="337"/>
      <c r="T11" s="337"/>
      <c r="U11" s="338"/>
    </row>
    <row r="12" spans="1:23" ht="61.5" customHeight="1">
      <c r="A12" s="342" t="s">
        <v>56</v>
      </c>
      <c r="B12" s="269"/>
      <c r="C12" s="269"/>
      <c r="D12" s="343" t="s">
        <v>57</v>
      </c>
      <c r="E12" s="269"/>
      <c r="F12" s="269"/>
      <c r="G12" s="344"/>
      <c r="H12" s="342" t="s">
        <v>56</v>
      </c>
      <c r="I12" s="269"/>
      <c r="J12" s="269"/>
      <c r="K12" s="343" t="s">
        <v>57</v>
      </c>
      <c r="L12" s="269"/>
      <c r="M12" s="269"/>
      <c r="N12" s="344"/>
      <c r="O12" s="342" t="s">
        <v>56</v>
      </c>
      <c r="P12" s="269"/>
      <c r="Q12" s="269"/>
      <c r="R12" s="343" t="s">
        <v>57</v>
      </c>
      <c r="S12" s="269"/>
      <c r="T12" s="269"/>
      <c r="U12" s="344"/>
    </row>
    <row r="13" spans="1:23" ht="36.75" customHeight="1">
      <c r="A13" s="339"/>
      <c r="B13" s="260"/>
      <c r="C13" s="340"/>
      <c r="D13" s="259"/>
      <c r="E13" s="260"/>
      <c r="F13" s="260"/>
      <c r="G13" s="341"/>
      <c r="H13" s="339"/>
      <c r="I13" s="260"/>
      <c r="J13" s="340"/>
      <c r="K13" s="259"/>
      <c r="L13" s="260"/>
      <c r="M13" s="260"/>
      <c r="N13" s="341"/>
      <c r="O13" s="339"/>
      <c r="P13" s="260"/>
      <c r="Q13" s="340"/>
      <c r="R13" s="259"/>
      <c r="S13" s="260"/>
      <c r="T13" s="260"/>
      <c r="U13" s="341"/>
    </row>
    <row r="14" spans="1:23" ht="36.75" customHeight="1">
      <c r="A14" s="345"/>
      <c r="B14" s="346"/>
      <c r="C14" s="347"/>
      <c r="D14" s="348"/>
      <c r="E14" s="346"/>
      <c r="F14" s="346"/>
      <c r="G14" s="349"/>
      <c r="H14" s="345"/>
      <c r="I14" s="346"/>
      <c r="J14" s="347"/>
      <c r="K14" s="348"/>
      <c r="L14" s="346"/>
      <c r="M14" s="346"/>
      <c r="N14" s="349"/>
      <c r="O14" s="345"/>
      <c r="P14" s="346"/>
      <c r="Q14" s="347"/>
      <c r="R14" s="348"/>
      <c r="S14" s="346"/>
      <c r="T14" s="346"/>
      <c r="U14" s="349"/>
    </row>
    <row r="15" spans="1:23" ht="36.75" customHeight="1">
      <c r="A15" s="339"/>
      <c r="B15" s="260"/>
      <c r="C15" s="340"/>
      <c r="D15" s="259"/>
      <c r="E15" s="260"/>
      <c r="F15" s="260"/>
      <c r="G15" s="341"/>
      <c r="H15" s="339"/>
      <c r="I15" s="260"/>
      <c r="J15" s="340"/>
      <c r="K15" s="259"/>
      <c r="L15" s="260"/>
      <c r="M15" s="260"/>
      <c r="N15" s="341"/>
      <c r="O15" s="339"/>
      <c r="P15" s="260"/>
      <c r="Q15" s="340"/>
      <c r="R15" s="259"/>
      <c r="S15" s="260"/>
      <c r="T15" s="260"/>
      <c r="U15" s="341"/>
    </row>
    <row r="16" spans="1:23" ht="36.75" customHeight="1">
      <c r="A16" s="345"/>
      <c r="B16" s="346"/>
      <c r="C16" s="347"/>
      <c r="D16" s="348"/>
      <c r="E16" s="346"/>
      <c r="F16" s="346"/>
      <c r="G16" s="349"/>
      <c r="H16" s="345"/>
      <c r="I16" s="346"/>
      <c r="J16" s="347"/>
      <c r="K16" s="348"/>
      <c r="L16" s="346"/>
      <c r="M16" s="346"/>
      <c r="N16" s="349"/>
      <c r="O16" s="345"/>
      <c r="P16" s="346"/>
      <c r="Q16" s="347"/>
      <c r="R16" s="348"/>
      <c r="S16" s="346"/>
      <c r="T16" s="346"/>
      <c r="U16" s="349"/>
    </row>
    <row r="17" spans="1:21" ht="36.75" customHeight="1">
      <c r="A17" s="339"/>
      <c r="B17" s="260"/>
      <c r="C17" s="340"/>
      <c r="D17" s="259"/>
      <c r="E17" s="260"/>
      <c r="F17" s="260"/>
      <c r="G17" s="341"/>
      <c r="H17" s="339"/>
      <c r="I17" s="260"/>
      <c r="J17" s="340"/>
      <c r="K17" s="259"/>
      <c r="L17" s="260"/>
      <c r="M17" s="260"/>
      <c r="N17" s="341"/>
      <c r="O17" s="339"/>
      <c r="P17" s="260"/>
      <c r="Q17" s="340"/>
      <c r="R17" s="259"/>
      <c r="S17" s="260"/>
      <c r="T17" s="260"/>
      <c r="U17" s="341"/>
    </row>
    <row r="18" spans="1:21" ht="36.75" customHeight="1">
      <c r="A18" s="345"/>
      <c r="B18" s="346"/>
      <c r="C18" s="347"/>
      <c r="D18" s="348"/>
      <c r="E18" s="346"/>
      <c r="F18" s="346"/>
      <c r="G18" s="349"/>
      <c r="H18" s="345"/>
      <c r="I18" s="346"/>
      <c r="J18" s="347"/>
      <c r="K18" s="348"/>
      <c r="L18" s="346"/>
      <c r="M18" s="346"/>
      <c r="N18" s="349"/>
      <c r="O18" s="345"/>
      <c r="P18" s="346"/>
      <c r="Q18" s="347"/>
      <c r="R18" s="348"/>
      <c r="S18" s="346"/>
      <c r="T18" s="346"/>
      <c r="U18" s="349"/>
    </row>
    <row r="19" spans="1:21" ht="36.75" customHeight="1">
      <c r="A19" s="339"/>
      <c r="B19" s="260"/>
      <c r="C19" s="340"/>
      <c r="D19" s="259"/>
      <c r="E19" s="260"/>
      <c r="F19" s="260"/>
      <c r="G19" s="341"/>
      <c r="H19" s="339"/>
      <c r="I19" s="260"/>
      <c r="J19" s="340"/>
      <c r="K19" s="259"/>
      <c r="L19" s="260"/>
      <c r="M19" s="260"/>
      <c r="N19" s="341"/>
      <c r="O19" s="339"/>
      <c r="P19" s="260"/>
      <c r="Q19" s="340"/>
      <c r="R19" s="259"/>
      <c r="S19" s="260"/>
      <c r="T19" s="260"/>
      <c r="U19" s="341"/>
    </row>
    <row r="20" spans="1:21" ht="36.75" customHeight="1">
      <c r="A20" s="339"/>
      <c r="B20" s="260"/>
      <c r="C20" s="340"/>
      <c r="D20" s="259"/>
      <c r="E20" s="260"/>
      <c r="F20" s="260"/>
      <c r="G20" s="341"/>
      <c r="H20" s="339"/>
      <c r="I20" s="260"/>
      <c r="J20" s="340"/>
      <c r="K20" s="259"/>
      <c r="L20" s="260"/>
      <c r="M20" s="260"/>
      <c r="N20" s="341"/>
      <c r="O20" s="339"/>
      <c r="P20" s="260"/>
      <c r="Q20" s="340"/>
      <c r="R20" s="259"/>
      <c r="S20" s="260"/>
      <c r="T20" s="260"/>
      <c r="U20" s="341"/>
    </row>
    <row r="21" spans="1:21" ht="36.75" customHeight="1">
      <c r="A21" s="345"/>
      <c r="B21" s="346"/>
      <c r="C21" s="347"/>
      <c r="D21" s="348"/>
      <c r="E21" s="346"/>
      <c r="F21" s="346"/>
      <c r="G21" s="349"/>
      <c r="H21" s="345"/>
      <c r="I21" s="346"/>
      <c r="J21" s="347"/>
      <c r="K21" s="348"/>
      <c r="L21" s="346"/>
      <c r="M21" s="346"/>
      <c r="N21" s="349"/>
      <c r="O21" s="345"/>
      <c r="P21" s="346"/>
      <c r="Q21" s="347"/>
      <c r="R21" s="348"/>
      <c r="S21" s="346"/>
      <c r="T21" s="346"/>
      <c r="U21" s="349"/>
    </row>
    <row r="22" spans="1:21" ht="36.75" customHeight="1">
      <c r="A22" s="339"/>
      <c r="B22" s="260"/>
      <c r="C22" s="340"/>
      <c r="D22" s="259"/>
      <c r="E22" s="260"/>
      <c r="F22" s="260"/>
      <c r="G22" s="341"/>
      <c r="H22" s="339"/>
      <c r="I22" s="260"/>
      <c r="J22" s="340"/>
      <c r="K22" s="259"/>
      <c r="L22" s="260"/>
      <c r="M22" s="260"/>
      <c r="N22" s="341"/>
      <c r="O22" s="339"/>
      <c r="P22" s="260"/>
      <c r="Q22" s="340"/>
      <c r="R22" s="259"/>
      <c r="S22" s="260"/>
      <c r="T22" s="260"/>
      <c r="U22" s="341"/>
    </row>
    <row r="23" spans="1:21" ht="36.75" customHeight="1" thickBot="1">
      <c r="A23" s="350"/>
      <c r="B23" s="351"/>
      <c r="C23" s="352"/>
      <c r="D23" s="353"/>
      <c r="E23" s="351"/>
      <c r="F23" s="351"/>
      <c r="G23" s="354"/>
      <c r="H23" s="350"/>
      <c r="I23" s="351"/>
      <c r="J23" s="352"/>
      <c r="K23" s="353"/>
      <c r="L23" s="351"/>
      <c r="M23" s="351"/>
      <c r="N23" s="354"/>
      <c r="O23" s="350"/>
      <c r="P23" s="351"/>
      <c r="Q23" s="352"/>
      <c r="R23" s="353"/>
      <c r="S23" s="351"/>
      <c r="T23" s="351"/>
      <c r="U23" s="354"/>
    </row>
  </sheetData>
  <sheetProtection sheet="1" objects="1" scenarios="1"/>
  <mergeCells count="93">
    <mergeCell ref="R19:U19"/>
    <mergeCell ref="A18:C18"/>
    <mergeCell ref="D18:G18"/>
    <mergeCell ref="H18:J18"/>
    <mergeCell ref="K18:N18"/>
    <mergeCell ref="O18:Q18"/>
    <mergeCell ref="R18:U18"/>
    <mergeCell ref="A19:C19"/>
    <mergeCell ref="D19:G19"/>
    <mergeCell ref="H19:J19"/>
    <mergeCell ref="K19:N19"/>
    <mergeCell ref="O19:Q19"/>
    <mergeCell ref="R17:U17"/>
    <mergeCell ref="A16:C16"/>
    <mergeCell ref="D16:G16"/>
    <mergeCell ref="H16:J16"/>
    <mergeCell ref="K16:N16"/>
    <mergeCell ref="O16:Q16"/>
    <mergeCell ref="R16:U16"/>
    <mergeCell ref="A17:C17"/>
    <mergeCell ref="D17:G17"/>
    <mergeCell ref="H17:J17"/>
    <mergeCell ref="K17:N17"/>
    <mergeCell ref="O17:Q17"/>
    <mergeCell ref="A15:C15"/>
    <mergeCell ref="D15:G15"/>
    <mergeCell ref="H15:J15"/>
    <mergeCell ref="K15:N15"/>
    <mergeCell ref="O15:Q15"/>
    <mergeCell ref="R15:U15"/>
    <mergeCell ref="A23:C23"/>
    <mergeCell ref="D23:G23"/>
    <mergeCell ref="H23:J23"/>
    <mergeCell ref="K23:N23"/>
    <mergeCell ref="O23:Q23"/>
    <mergeCell ref="R23:U23"/>
    <mergeCell ref="A22:C22"/>
    <mergeCell ref="D22:G22"/>
    <mergeCell ref="H22:J22"/>
    <mergeCell ref="K22:N22"/>
    <mergeCell ref="O22:Q22"/>
    <mergeCell ref="R22:U22"/>
    <mergeCell ref="A21:C21"/>
    <mergeCell ref="D21:G21"/>
    <mergeCell ref="H21:J21"/>
    <mergeCell ref="K21:N21"/>
    <mergeCell ref="O21:Q21"/>
    <mergeCell ref="R21:U21"/>
    <mergeCell ref="A20:C20"/>
    <mergeCell ref="D20:G20"/>
    <mergeCell ref="H20:J20"/>
    <mergeCell ref="K20:N20"/>
    <mergeCell ref="O20:Q20"/>
    <mergeCell ref="R20:U20"/>
    <mergeCell ref="O12:Q12"/>
    <mergeCell ref="R12:U12"/>
    <mergeCell ref="O13:Q13"/>
    <mergeCell ref="R13:U13"/>
    <mergeCell ref="A14:C14"/>
    <mergeCell ref="D14:G14"/>
    <mergeCell ref="H14:J14"/>
    <mergeCell ref="K14:N14"/>
    <mergeCell ref="O14:Q14"/>
    <mergeCell ref="R14:U14"/>
    <mergeCell ref="A12:C12"/>
    <mergeCell ref="D12:G12"/>
    <mergeCell ref="A13:C13"/>
    <mergeCell ref="D13:G13"/>
    <mergeCell ref="H12:J12"/>
    <mergeCell ref="K12:N12"/>
    <mergeCell ref="H13:J13"/>
    <mergeCell ref="K13:N13"/>
    <mergeCell ref="H10:I10"/>
    <mergeCell ref="J10:N10"/>
    <mergeCell ref="H11:I11"/>
    <mergeCell ref="J11:N11"/>
    <mergeCell ref="O10:P10"/>
    <mergeCell ref="Q10:U10"/>
    <mergeCell ref="O11:P11"/>
    <mergeCell ref="Q11:U11"/>
    <mergeCell ref="A10:B10"/>
    <mergeCell ref="A11:B11"/>
    <mergeCell ref="C10:G10"/>
    <mergeCell ref="C11:G11"/>
    <mergeCell ref="L5:U5"/>
    <mergeCell ref="A1:E1"/>
    <mergeCell ref="P3:U3"/>
    <mergeCell ref="L3:O3"/>
    <mergeCell ref="L4:O4"/>
    <mergeCell ref="P4:U4"/>
    <mergeCell ref="A3:K3"/>
    <mergeCell ref="A4:K4"/>
    <mergeCell ref="F1:U1"/>
  </mergeCells>
  <phoneticPr fontId="4"/>
  <conditionalFormatting sqref="A10:U23">
    <cfRule type="expression" dxfId="2" priority="1" stopIfTrue="1">
      <formula>$W$4="役務"</formula>
    </cfRule>
  </conditionalFormatting>
  <pageMargins left="0.7" right="0.7" top="0.75" bottom="0.7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sheetPr>
  <dimension ref="A1:W23"/>
  <sheetViews>
    <sheetView view="pageBreakPreview" zoomScaleNormal="100" zoomScaleSheetLayoutView="100" workbookViewId="0">
      <selection activeCell="R13" sqref="R13:U13"/>
    </sheetView>
  </sheetViews>
  <sheetFormatPr defaultColWidth="3.75" defaultRowHeight="18.75"/>
  <cols>
    <col min="23" max="23" width="6.125" bestFit="1" customWidth="1"/>
  </cols>
  <sheetData>
    <row r="1" spans="1:23" ht="24.75">
      <c r="A1" s="324" t="s">
        <v>58</v>
      </c>
      <c r="B1" s="324"/>
      <c r="C1" s="324"/>
      <c r="D1" s="324"/>
      <c r="E1" s="324"/>
      <c r="F1" s="330" t="str">
        <f>IF(L4="","",IF(W4="役務","業種が役務のため、本様式は提出不要です。",""))</f>
        <v/>
      </c>
      <c r="G1" s="330"/>
      <c r="H1" s="330"/>
      <c r="I1" s="330"/>
      <c r="J1" s="330"/>
      <c r="K1" s="330"/>
      <c r="L1" s="330"/>
      <c r="M1" s="330"/>
      <c r="N1" s="330"/>
      <c r="O1" s="330"/>
      <c r="P1" s="330"/>
      <c r="Q1" s="330"/>
      <c r="R1" s="330"/>
      <c r="S1" s="330"/>
      <c r="T1" s="330"/>
      <c r="U1" s="330"/>
    </row>
    <row r="2" spans="1:23" ht="9.75" customHeight="1">
      <c r="A2" s="32"/>
      <c r="B2" s="32"/>
      <c r="C2" s="32"/>
      <c r="D2" s="32"/>
      <c r="E2" s="32"/>
    </row>
    <row r="3" spans="1:23">
      <c r="A3" s="168" t="s">
        <v>352</v>
      </c>
      <c r="B3" s="168"/>
      <c r="C3" s="168"/>
      <c r="D3" s="168"/>
      <c r="E3" s="168"/>
      <c r="F3" s="168"/>
      <c r="G3" s="168"/>
      <c r="H3" s="168"/>
      <c r="I3" s="168"/>
      <c r="J3" s="168"/>
      <c r="K3" s="327"/>
      <c r="L3" s="325" t="s">
        <v>49</v>
      </c>
      <c r="M3" s="325"/>
      <c r="N3" s="325"/>
      <c r="O3" s="325"/>
      <c r="P3" s="325" t="s">
        <v>50</v>
      </c>
      <c r="Q3" s="325"/>
      <c r="R3" s="325"/>
      <c r="S3" s="325"/>
      <c r="T3" s="325"/>
      <c r="U3" s="325"/>
    </row>
    <row r="4" spans="1:23" ht="45" customHeight="1">
      <c r="A4" s="328"/>
      <c r="B4" s="328"/>
      <c r="C4" s="328"/>
      <c r="D4" s="328"/>
      <c r="E4" s="328"/>
      <c r="F4" s="328"/>
      <c r="G4" s="328"/>
      <c r="H4" s="328"/>
      <c r="I4" s="328"/>
      <c r="J4" s="328"/>
      <c r="K4" s="329"/>
      <c r="L4" s="326" t="str">
        <f>IF('様式1-2'!B24&lt;&gt;"",'様式1-2'!B24,"")</f>
        <v/>
      </c>
      <c r="M4" s="326"/>
      <c r="N4" s="326"/>
      <c r="O4" s="326"/>
      <c r="P4" s="326" t="str">
        <f>IF('様式1-2'!D24&lt;&gt;"",'様式1-2'!D24,"")</f>
        <v/>
      </c>
      <c r="Q4" s="326"/>
      <c r="R4" s="326"/>
      <c r="S4" s="326"/>
      <c r="T4" s="326"/>
      <c r="U4" s="326"/>
      <c r="W4" t="e">
        <f>VLOOKUP(L4,'別表1-1'!$H$2:$K$34,4,FALSE)</f>
        <v>#N/A</v>
      </c>
    </row>
    <row r="5" spans="1:23">
      <c r="L5" s="323" t="s">
        <v>51</v>
      </c>
      <c r="M5" s="323"/>
      <c r="N5" s="323"/>
      <c r="O5" s="323"/>
      <c r="P5" s="323"/>
      <c r="Q5" s="323"/>
      <c r="R5" s="323"/>
      <c r="S5" s="323"/>
      <c r="T5" s="323"/>
      <c r="U5" s="323"/>
    </row>
    <row r="6" spans="1:23" ht="6.75" customHeight="1"/>
    <row r="7" spans="1:23" ht="7.5" customHeight="1">
      <c r="A7" s="126"/>
      <c r="B7" s="6"/>
    </row>
    <row r="8" spans="1:23" ht="21">
      <c r="A8" s="19" t="s">
        <v>21</v>
      </c>
      <c r="B8" s="6" t="s">
        <v>353</v>
      </c>
    </row>
    <row r="9" spans="1:23" ht="12" customHeight="1" thickBot="1"/>
    <row r="10" spans="1:23" ht="39" customHeight="1">
      <c r="A10" s="331" t="s">
        <v>53</v>
      </c>
      <c r="B10" s="332"/>
      <c r="C10" s="333" t="s">
        <v>55</v>
      </c>
      <c r="D10" s="333"/>
      <c r="E10" s="333"/>
      <c r="F10" s="333"/>
      <c r="G10" s="334"/>
      <c r="H10" s="331" t="s">
        <v>53</v>
      </c>
      <c r="I10" s="332"/>
      <c r="J10" s="333" t="s">
        <v>55</v>
      </c>
      <c r="K10" s="333"/>
      <c r="L10" s="333"/>
      <c r="M10" s="333"/>
      <c r="N10" s="334"/>
      <c r="O10" s="331" t="s">
        <v>53</v>
      </c>
      <c r="P10" s="332"/>
      <c r="Q10" s="333" t="s">
        <v>55</v>
      </c>
      <c r="R10" s="333"/>
      <c r="S10" s="333"/>
      <c r="T10" s="333"/>
      <c r="U10" s="334"/>
    </row>
    <row r="11" spans="1:23" ht="36" customHeight="1" thickBot="1">
      <c r="A11" s="335" t="str">
        <f>IF('様式1-2'!G24&lt;&gt;"",'様式1-2'!G24,"")</f>
        <v/>
      </c>
      <c r="B11" s="336"/>
      <c r="C11" s="337" t="str">
        <f>IF('様式1-2'!I24&lt;&gt;"",'様式1-2'!I24,"")</f>
        <v/>
      </c>
      <c r="D11" s="337"/>
      <c r="E11" s="337"/>
      <c r="F11" s="337"/>
      <c r="G11" s="338"/>
      <c r="H11" s="335" t="str">
        <f>IF('様式1-2'!G25&lt;&gt;"",'様式1-2'!G25,"")</f>
        <v/>
      </c>
      <c r="I11" s="336"/>
      <c r="J11" s="337" t="str">
        <f>IF('様式1-2'!I25&lt;&gt;"",'様式1-2'!I25,"")</f>
        <v/>
      </c>
      <c r="K11" s="337"/>
      <c r="L11" s="337"/>
      <c r="M11" s="337"/>
      <c r="N11" s="338"/>
      <c r="O11" s="335" t="str">
        <f>IF('様式1-2'!G26&lt;&gt;"",'様式1-2'!G26,"")</f>
        <v/>
      </c>
      <c r="P11" s="336"/>
      <c r="Q11" s="337" t="str">
        <f>IF('様式1-2'!I26&lt;&gt;"",'様式1-2'!I26,"")</f>
        <v/>
      </c>
      <c r="R11" s="337"/>
      <c r="S11" s="337"/>
      <c r="T11" s="337"/>
      <c r="U11" s="338"/>
    </row>
    <row r="12" spans="1:23" ht="61.5" customHeight="1">
      <c r="A12" s="342" t="s">
        <v>56</v>
      </c>
      <c r="B12" s="269"/>
      <c r="C12" s="269"/>
      <c r="D12" s="343" t="s">
        <v>57</v>
      </c>
      <c r="E12" s="269"/>
      <c r="F12" s="269"/>
      <c r="G12" s="344"/>
      <c r="H12" s="342" t="s">
        <v>56</v>
      </c>
      <c r="I12" s="269"/>
      <c r="J12" s="269"/>
      <c r="K12" s="343" t="s">
        <v>57</v>
      </c>
      <c r="L12" s="269"/>
      <c r="M12" s="269"/>
      <c r="N12" s="344"/>
      <c r="O12" s="342" t="s">
        <v>56</v>
      </c>
      <c r="P12" s="269"/>
      <c r="Q12" s="269"/>
      <c r="R12" s="343" t="s">
        <v>57</v>
      </c>
      <c r="S12" s="269"/>
      <c r="T12" s="269"/>
      <c r="U12" s="344"/>
    </row>
    <row r="13" spans="1:23" ht="36.75" customHeight="1">
      <c r="A13" s="339"/>
      <c r="B13" s="260"/>
      <c r="C13" s="340"/>
      <c r="D13" s="259"/>
      <c r="E13" s="260"/>
      <c r="F13" s="260"/>
      <c r="G13" s="341"/>
      <c r="H13" s="339"/>
      <c r="I13" s="260"/>
      <c r="J13" s="340"/>
      <c r="K13" s="259"/>
      <c r="L13" s="260"/>
      <c r="M13" s="260"/>
      <c r="N13" s="341"/>
      <c r="O13" s="339"/>
      <c r="P13" s="260"/>
      <c r="Q13" s="340"/>
      <c r="R13" s="259"/>
      <c r="S13" s="260"/>
      <c r="T13" s="260"/>
      <c r="U13" s="341"/>
    </row>
    <row r="14" spans="1:23" ht="36.75" customHeight="1">
      <c r="A14" s="345"/>
      <c r="B14" s="346"/>
      <c r="C14" s="347"/>
      <c r="D14" s="348"/>
      <c r="E14" s="346"/>
      <c r="F14" s="346"/>
      <c r="G14" s="349"/>
      <c r="H14" s="345"/>
      <c r="I14" s="346"/>
      <c r="J14" s="347"/>
      <c r="K14" s="348"/>
      <c r="L14" s="346"/>
      <c r="M14" s="346"/>
      <c r="N14" s="349"/>
      <c r="O14" s="345"/>
      <c r="P14" s="346"/>
      <c r="Q14" s="347"/>
      <c r="R14" s="348"/>
      <c r="S14" s="346"/>
      <c r="T14" s="346"/>
      <c r="U14" s="349"/>
    </row>
    <row r="15" spans="1:23" ht="36.75" customHeight="1">
      <c r="A15" s="339"/>
      <c r="B15" s="260"/>
      <c r="C15" s="340"/>
      <c r="D15" s="259"/>
      <c r="E15" s="260"/>
      <c r="F15" s="260"/>
      <c r="G15" s="341"/>
      <c r="H15" s="339"/>
      <c r="I15" s="260"/>
      <c r="J15" s="340"/>
      <c r="K15" s="259"/>
      <c r="L15" s="260"/>
      <c r="M15" s="260"/>
      <c r="N15" s="341"/>
      <c r="O15" s="339"/>
      <c r="P15" s="260"/>
      <c r="Q15" s="340"/>
      <c r="R15" s="259"/>
      <c r="S15" s="260"/>
      <c r="T15" s="260"/>
      <c r="U15" s="341"/>
    </row>
    <row r="16" spans="1:23" ht="36.75" customHeight="1">
      <c r="A16" s="345"/>
      <c r="B16" s="346"/>
      <c r="C16" s="347"/>
      <c r="D16" s="348"/>
      <c r="E16" s="346"/>
      <c r="F16" s="346"/>
      <c r="G16" s="349"/>
      <c r="H16" s="345"/>
      <c r="I16" s="346"/>
      <c r="J16" s="347"/>
      <c r="K16" s="348"/>
      <c r="L16" s="346"/>
      <c r="M16" s="346"/>
      <c r="N16" s="349"/>
      <c r="O16" s="345"/>
      <c r="P16" s="346"/>
      <c r="Q16" s="347"/>
      <c r="R16" s="348"/>
      <c r="S16" s="346"/>
      <c r="T16" s="346"/>
      <c r="U16" s="349"/>
    </row>
    <row r="17" spans="1:21" ht="36.75" customHeight="1">
      <c r="A17" s="339"/>
      <c r="B17" s="260"/>
      <c r="C17" s="340"/>
      <c r="D17" s="259"/>
      <c r="E17" s="260"/>
      <c r="F17" s="260"/>
      <c r="G17" s="341"/>
      <c r="H17" s="339"/>
      <c r="I17" s="260"/>
      <c r="J17" s="340"/>
      <c r="K17" s="259"/>
      <c r="L17" s="260"/>
      <c r="M17" s="260"/>
      <c r="N17" s="341"/>
      <c r="O17" s="339"/>
      <c r="P17" s="260"/>
      <c r="Q17" s="340"/>
      <c r="R17" s="259"/>
      <c r="S17" s="260"/>
      <c r="T17" s="260"/>
      <c r="U17" s="341"/>
    </row>
    <row r="18" spans="1:21" ht="36.75" customHeight="1">
      <c r="A18" s="345"/>
      <c r="B18" s="346"/>
      <c r="C18" s="347"/>
      <c r="D18" s="348"/>
      <c r="E18" s="346"/>
      <c r="F18" s="346"/>
      <c r="G18" s="349"/>
      <c r="H18" s="345"/>
      <c r="I18" s="346"/>
      <c r="J18" s="347"/>
      <c r="K18" s="348"/>
      <c r="L18" s="346"/>
      <c r="M18" s="346"/>
      <c r="N18" s="349"/>
      <c r="O18" s="345"/>
      <c r="P18" s="346"/>
      <c r="Q18" s="347"/>
      <c r="R18" s="348"/>
      <c r="S18" s="346"/>
      <c r="T18" s="346"/>
      <c r="U18" s="349"/>
    </row>
    <row r="19" spans="1:21" ht="36.75" customHeight="1">
      <c r="A19" s="339"/>
      <c r="B19" s="260"/>
      <c r="C19" s="340"/>
      <c r="D19" s="259"/>
      <c r="E19" s="260"/>
      <c r="F19" s="260"/>
      <c r="G19" s="341"/>
      <c r="H19" s="339"/>
      <c r="I19" s="260"/>
      <c r="J19" s="340"/>
      <c r="K19" s="259"/>
      <c r="L19" s="260"/>
      <c r="M19" s="260"/>
      <c r="N19" s="341"/>
      <c r="O19" s="339"/>
      <c r="P19" s="260"/>
      <c r="Q19" s="340"/>
      <c r="R19" s="259"/>
      <c r="S19" s="260"/>
      <c r="T19" s="260"/>
      <c r="U19" s="341"/>
    </row>
    <row r="20" spans="1:21" ht="36.75" customHeight="1">
      <c r="A20" s="339"/>
      <c r="B20" s="260"/>
      <c r="C20" s="340"/>
      <c r="D20" s="259"/>
      <c r="E20" s="260"/>
      <c r="F20" s="260"/>
      <c r="G20" s="341"/>
      <c r="H20" s="339"/>
      <c r="I20" s="260"/>
      <c r="J20" s="340"/>
      <c r="K20" s="259"/>
      <c r="L20" s="260"/>
      <c r="M20" s="260"/>
      <c r="N20" s="341"/>
      <c r="O20" s="339"/>
      <c r="P20" s="260"/>
      <c r="Q20" s="340"/>
      <c r="R20" s="259"/>
      <c r="S20" s="260"/>
      <c r="T20" s="260"/>
      <c r="U20" s="341"/>
    </row>
    <row r="21" spans="1:21" ht="36.75" customHeight="1">
      <c r="A21" s="345"/>
      <c r="B21" s="346"/>
      <c r="C21" s="347"/>
      <c r="D21" s="348"/>
      <c r="E21" s="346"/>
      <c r="F21" s="346"/>
      <c r="G21" s="349"/>
      <c r="H21" s="345"/>
      <c r="I21" s="346"/>
      <c r="J21" s="347"/>
      <c r="K21" s="348"/>
      <c r="L21" s="346"/>
      <c r="M21" s="346"/>
      <c r="N21" s="349"/>
      <c r="O21" s="345"/>
      <c r="P21" s="346"/>
      <c r="Q21" s="347"/>
      <c r="R21" s="348"/>
      <c r="S21" s="346"/>
      <c r="T21" s="346"/>
      <c r="U21" s="349"/>
    </row>
    <row r="22" spans="1:21" ht="36.75" customHeight="1">
      <c r="A22" s="339"/>
      <c r="B22" s="260"/>
      <c r="C22" s="340"/>
      <c r="D22" s="259"/>
      <c r="E22" s="260"/>
      <c r="F22" s="260"/>
      <c r="G22" s="341"/>
      <c r="H22" s="339"/>
      <c r="I22" s="260"/>
      <c r="J22" s="340"/>
      <c r="K22" s="259"/>
      <c r="L22" s="260"/>
      <c r="M22" s="260"/>
      <c r="N22" s="341"/>
      <c r="O22" s="339"/>
      <c r="P22" s="260"/>
      <c r="Q22" s="340"/>
      <c r="R22" s="259"/>
      <c r="S22" s="260"/>
      <c r="T22" s="260"/>
      <c r="U22" s="341"/>
    </row>
    <row r="23" spans="1:21" ht="36.75" customHeight="1" thickBot="1">
      <c r="A23" s="350"/>
      <c r="B23" s="351"/>
      <c r="C23" s="352"/>
      <c r="D23" s="353"/>
      <c r="E23" s="351"/>
      <c r="F23" s="351"/>
      <c r="G23" s="354"/>
      <c r="H23" s="350"/>
      <c r="I23" s="351"/>
      <c r="J23" s="352"/>
      <c r="K23" s="353"/>
      <c r="L23" s="351"/>
      <c r="M23" s="351"/>
      <c r="N23" s="354"/>
      <c r="O23" s="350"/>
      <c r="P23" s="351"/>
      <c r="Q23" s="352"/>
      <c r="R23" s="353"/>
      <c r="S23" s="351"/>
      <c r="T23" s="351"/>
      <c r="U23" s="354"/>
    </row>
  </sheetData>
  <sheetProtection sheet="1" objects="1" scenarios="1"/>
  <mergeCells count="93">
    <mergeCell ref="R23:U23"/>
    <mergeCell ref="A22:C22"/>
    <mergeCell ref="D22:G22"/>
    <mergeCell ref="H22:J22"/>
    <mergeCell ref="K22:N22"/>
    <mergeCell ref="O22:Q22"/>
    <mergeCell ref="R22:U22"/>
    <mergeCell ref="A23:C23"/>
    <mergeCell ref="D23:G23"/>
    <mergeCell ref="H23:J23"/>
    <mergeCell ref="K23:N23"/>
    <mergeCell ref="O23:Q23"/>
    <mergeCell ref="R21:U21"/>
    <mergeCell ref="A20:C20"/>
    <mergeCell ref="D20:G20"/>
    <mergeCell ref="H20:J20"/>
    <mergeCell ref="K20:N20"/>
    <mergeCell ref="O20:Q20"/>
    <mergeCell ref="R20:U20"/>
    <mergeCell ref="A21:C21"/>
    <mergeCell ref="D21:G21"/>
    <mergeCell ref="H21:J21"/>
    <mergeCell ref="K21:N21"/>
    <mergeCell ref="O21:Q21"/>
    <mergeCell ref="R19:U19"/>
    <mergeCell ref="A18:C18"/>
    <mergeCell ref="D18:G18"/>
    <mergeCell ref="H18:J18"/>
    <mergeCell ref="K18:N18"/>
    <mergeCell ref="O18:Q18"/>
    <mergeCell ref="R18:U18"/>
    <mergeCell ref="A19:C19"/>
    <mergeCell ref="D19:G19"/>
    <mergeCell ref="H19:J19"/>
    <mergeCell ref="K19:N19"/>
    <mergeCell ref="O19:Q19"/>
    <mergeCell ref="R17:U17"/>
    <mergeCell ref="A16:C16"/>
    <mergeCell ref="D16:G16"/>
    <mergeCell ref="H16:J16"/>
    <mergeCell ref="K16:N16"/>
    <mergeCell ref="O16:Q16"/>
    <mergeCell ref="R16:U16"/>
    <mergeCell ref="A17:C17"/>
    <mergeCell ref="D17:G17"/>
    <mergeCell ref="H17:J17"/>
    <mergeCell ref="K17:N17"/>
    <mergeCell ref="O17:Q17"/>
    <mergeCell ref="R15:U15"/>
    <mergeCell ref="A14:C14"/>
    <mergeCell ref="D14:G14"/>
    <mergeCell ref="H14:J14"/>
    <mergeCell ref="K14:N14"/>
    <mergeCell ref="O14:Q14"/>
    <mergeCell ref="R14:U14"/>
    <mergeCell ref="A15:C15"/>
    <mergeCell ref="D15:G15"/>
    <mergeCell ref="H15:J15"/>
    <mergeCell ref="K15:N15"/>
    <mergeCell ref="O15:Q15"/>
    <mergeCell ref="R13:U13"/>
    <mergeCell ref="A12:C12"/>
    <mergeCell ref="D12:G12"/>
    <mergeCell ref="H12:J12"/>
    <mergeCell ref="K12:N12"/>
    <mergeCell ref="O12:Q12"/>
    <mergeCell ref="R12:U12"/>
    <mergeCell ref="A13:C13"/>
    <mergeCell ref="D13:G13"/>
    <mergeCell ref="H13:J13"/>
    <mergeCell ref="K13:N13"/>
    <mergeCell ref="O13:Q13"/>
    <mergeCell ref="Q11:U11"/>
    <mergeCell ref="L5:U5"/>
    <mergeCell ref="A10:B10"/>
    <mergeCell ref="C10:G10"/>
    <mergeCell ref="H10:I10"/>
    <mergeCell ref="J10:N10"/>
    <mergeCell ref="O10:P10"/>
    <mergeCell ref="Q10:U10"/>
    <mergeCell ref="A11:B11"/>
    <mergeCell ref="C11:G11"/>
    <mergeCell ref="H11:I11"/>
    <mergeCell ref="J11:N11"/>
    <mergeCell ref="O11:P11"/>
    <mergeCell ref="A1:E1"/>
    <mergeCell ref="A3:K3"/>
    <mergeCell ref="L3:O3"/>
    <mergeCell ref="P3:U3"/>
    <mergeCell ref="A4:K4"/>
    <mergeCell ref="L4:O4"/>
    <mergeCell ref="P4:U4"/>
    <mergeCell ref="F1:U1"/>
  </mergeCells>
  <phoneticPr fontId="4"/>
  <conditionalFormatting sqref="A10:U23">
    <cfRule type="expression" dxfId="1" priority="1" stopIfTrue="1">
      <formula>$W$4="役務"</formula>
    </cfRule>
  </conditionalFormatting>
  <pageMargins left="0.7" right="0.7" top="0.75" bottom="0.7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79998168889431442"/>
  </sheetPr>
  <dimension ref="A1:W23"/>
  <sheetViews>
    <sheetView view="pageBreakPreview" zoomScaleNormal="100" zoomScaleSheetLayoutView="100" workbookViewId="0">
      <selection activeCell="A13" sqref="A13:C13"/>
    </sheetView>
  </sheetViews>
  <sheetFormatPr defaultColWidth="3.75" defaultRowHeight="18.75"/>
  <cols>
    <col min="23" max="23" width="6.125" bestFit="1" customWidth="1"/>
  </cols>
  <sheetData>
    <row r="1" spans="1:23" ht="24.75">
      <c r="A1" s="324" t="s">
        <v>58</v>
      </c>
      <c r="B1" s="324"/>
      <c r="C1" s="324"/>
      <c r="D1" s="324"/>
      <c r="E1" s="324"/>
      <c r="F1" s="330" t="str">
        <f>IF(L4="","",IF(W4="役務","業種が役務のため、本様式は提出不要です。",""))</f>
        <v/>
      </c>
      <c r="G1" s="330"/>
      <c r="H1" s="330"/>
      <c r="I1" s="330"/>
      <c r="J1" s="330"/>
      <c r="K1" s="330"/>
      <c r="L1" s="330"/>
      <c r="M1" s="330"/>
      <c r="N1" s="330"/>
      <c r="O1" s="330"/>
      <c r="P1" s="330"/>
      <c r="Q1" s="330"/>
      <c r="R1" s="330"/>
      <c r="S1" s="330"/>
      <c r="T1" s="330"/>
      <c r="U1" s="330"/>
    </row>
    <row r="2" spans="1:23" ht="9.75" customHeight="1">
      <c r="A2" s="32"/>
      <c r="B2" s="32"/>
      <c r="C2" s="32"/>
      <c r="D2" s="32"/>
      <c r="E2" s="32"/>
    </row>
    <row r="3" spans="1:23">
      <c r="A3" s="168" t="s">
        <v>352</v>
      </c>
      <c r="B3" s="168"/>
      <c r="C3" s="168"/>
      <c r="D3" s="168"/>
      <c r="E3" s="168"/>
      <c r="F3" s="168"/>
      <c r="G3" s="168"/>
      <c r="H3" s="168"/>
      <c r="I3" s="168"/>
      <c r="J3" s="168"/>
      <c r="K3" s="327"/>
      <c r="L3" s="325" t="s">
        <v>49</v>
      </c>
      <c r="M3" s="325"/>
      <c r="N3" s="325"/>
      <c r="O3" s="325"/>
      <c r="P3" s="325" t="s">
        <v>50</v>
      </c>
      <c r="Q3" s="325"/>
      <c r="R3" s="325"/>
      <c r="S3" s="325"/>
      <c r="T3" s="325"/>
      <c r="U3" s="325"/>
    </row>
    <row r="4" spans="1:23" ht="45" customHeight="1">
      <c r="A4" s="328"/>
      <c r="B4" s="328"/>
      <c r="C4" s="328"/>
      <c r="D4" s="328"/>
      <c r="E4" s="328"/>
      <c r="F4" s="328"/>
      <c r="G4" s="328"/>
      <c r="H4" s="328"/>
      <c r="I4" s="328"/>
      <c r="J4" s="328"/>
      <c r="K4" s="329"/>
      <c r="L4" s="326" t="str">
        <f>IF('様式1-2'!B30&lt;&gt;"",'様式1-2'!B30,"")</f>
        <v/>
      </c>
      <c r="M4" s="326"/>
      <c r="N4" s="326"/>
      <c r="O4" s="326"/>
      <c r="P4" s="326" t="str">
        <f>IF('様式1-2'!D30&lt;&gt;"",'様式1-2'!D30,"")</f>
        <v/>
      </c>
      <c r="Q4" s="326"/>
      <c r="R4" s="326"/>
      <c r="S4" s="326"/>
      <c r="T4" s="326"/>
      <c r="U4" s="326"/>
      <c r="W4" t="e">
        <f>VLOOKUP(L4,'別表1-1'!$H$2:$K$34,4,FALSE)</f>
        <v>#N/A</v>
      </c>
    </row>
    <row r="5" spans="1:23">
      <c r="L5" s="323" t="s">
        <v>51</v>
      </c>
      <c r="M5" s="323"/>
      <c r="N5" s="323"/>
      <c r="O5" s="323"/>
      <c r="P5" s="323"/>
      <c r="Q5" s="323"/>
      <c r="R5" s="323"/>
      <c r="S5" s="323"/>
      <c r="T5" s="323"/>
      <c r="U5" s="323"/>
    </row>
    <row r="6" spans="1:23" ht="6.75" customHeight="1"/>
    <row r="7" spans="1:23" ht="7.5" customHeight="1">
      <c r="A7" s="126"/>
      <c r="B7" s="6"/>
    </row>
    <row r="8" spans="1:23" ht="21">
      <c r="A8" s="19" t="s">
        <v>21</v>
      </c>
      <c r="B8" s="6" t="s">
        <v>353</v>
      </c>
    </row>
    <row r="9" spans="1:23" ht="12" customHeight="1" thickBot="1"/>
    <row r="10" spans="1:23" ht="39" customHeight="1">
      <c r="A10" s="331" t="s">
        <v>53</v>
      </c>
      <c r="B10" s="332"/>
      <c r="C10" s="333" t="s">
        <v>55</v>
      </c>
      <c r="D10" s="333"/>
      <c r="E10" s="333"/>
      <c r="F10" s="333"/>
      <c r="G10" s="334"/>
      <c r="H10" s="331" t="s">
        <v>53</v>
      </c>
      <c r="I10" s="332"/>
      <c r="J10" s="333" t="s">
        <v>55</v>
      </c>
      <c r="K10" s="333"/>
      <c r="L10" s="333"/>
      <c r="M10" s="333"/>
      <c r="N10" s="334"/>
      <c r="O10" s="331" t="s">
        <v>53</v>
      </c>
      <c r="P10" s="332"/>
      <c r="Q10" s="333" t="s">
        <v>55</v>
      </c>
      <c r="R10" s="333"/>
      <c r="S10" s="333"/>
      <c r="T10" s="333"/>
      <c r="U10" s="334"/>
    </row>
    <row r="11" spans="1:23" ht="36" customHeight="1" thickBot="1">
      <c r="A11" s="335" t="str">
        <f>IF('様式1-2'!G30&lt;&gt;"",'様式1-2'!G30,"")</f>
        <v/>
      </c>
      <c r="B11" s="336"/>
      <c r="C11" s="337" t="str">
        <f>IF('様式1-2'!I30&lt;&gt;"",'様式1-2'!I30,"")</f>
        <v/>
      </c>
      <c r="D11" s="337"/>
      <c r="E11" s="337"/>
      <c r="F11" s="337"/>
      <c r="G11" s="338"/>
      <c r="H11" s="335" t="str">
        <f>IF('様式1-2'!G31&lt;&gt;"",'様式1-2'!G31,"")</f>
        <v/>
      </c>
      <c r="I11" s="336"/>
      <c r="J11" s="337" t="str">
        <f>IF('様式1-2'!I31&lt;&gt;"",'様式1-2'!I31,"")</f>
        <v/>
      </c>
      <c r="K11" s="337"/>
      <c r="L11" s="337"/>
      <c r="M11" s="337"/>
      <c r="N11" s="338"/>
      <c r="O11" s="335" t="str">
        <f>IF('様式1-2'!G32&lt;&gt;"",'様式1-2'!G32,"")</f>
        <v/>
      </c>
      <c r="P11" s="336"/>
      <c r="Q11" s="337" t="str">
        <f>IF('様式1-2'!I32&lt;&gt;"",'様式1-2'!I32,"")</f>
        <v/>
      </c>
      <c r="R11" s="337"/>
      <c r="S11" s="337"/>
      <c r="T11" s="337"/>
      <c r="U11" s="338"/>
    </row>
    <row r="12" spans="1:23" ht="61.5" customHeight="1">
      <c r="A12" s="342" t="s">
        <v>56</v>
      </c>
      <c r="B12" s="269"/>
      <c r="C12" s="269"/>
      <c r="D12" s="343" t="s">
        <v>57</v>
      </c>
      <c r="E12" s="269"/>
      <c r="F12" s="269"/>
      <c r="G12" s="344"/>
      <c r="H12" s="342" t="s">
        <v>56</v>
      </c>
      <c r="I12" s="269"/>
      <c r="J12" s="269"/>
      <c r="K12" s="343" t="s">
        <v>57</v>
      </c>
      <c r="L12" s="269"/>
      <c r="M12" s="269"/>
      <c r="N12" s="344"/>
      <c r="O12" s="342" t="s">
        <v>56</v>
      </c>
      <c r="P12" s="269"/>
      <c r="Q12" s="269"/>
      <c r="R12" s="343" t="s">
        <v>57</v>
      </c>
      <c r="S12" s="269"/>
      <c r="T12" s="269"/>
      <c r="U12" s="344"/>
    </row>
    <row r="13" spans="1:23" ht="36.75" customHeight="1">
      <c r="A13" s="339"/>
      <c r="B13" s="260"/>
      <c r="C13" s="340"/>
      <c r="D13" s="259"/>
      <c r="E13" s="260"/>
      <c r="F13" s="260"/>
      <c r="G13" s="341"/>
      <c r="H13" s="339"/>
      <c r="I13" s="260"/>
      <c r="J13" s="340"/>
      <c r="K13" s="259"/>
      <c r="L13" s="260"/>
      <c r="M13" s="260"/>
      <c r="N13" s="341"/>
      <c r="O13" s="339"/>
      <c r="P13" s="260"/>
      <c r="Q13" s="340"/>
      <c r="R13" s="259"/>
      <c r="S13" s="260"/>
      <c r="T13" s="260"/>
      <c r="U13" s="341"/>
    </row>
    <row r="14" spans="1:23" ht="36.75" customHeight="1">
      <c r="A14" s="345"/>
      <c r="B14" s="346"/>
      <c r="C14" s="347"/>
      <c r="D14" s="348"/>
      <c r="E14" s="346"/>
      <c r="F14" s="346"/>
      <c r="G14" s="349"/>
      <c r="H14" s="345"/>
      <c r="I14" s="346"/>
      <c r="J14" s="347"/>
      <c r="K14" s="348"/>
      <c r="L14" s="346"/>
      <c r="M14" s="346"/>
      <c r="N14" s="349"/>
      <c r="O14" s="345"/>
      <c r="P14" s="346"/>
      <c r="Q14" s="347"/>
      <c r="R14" s="348"/>
      <c r="S14" s="346"/>
      <c r="T14" s="346"/>
      <c r="U14" s="349"/>
    </row>
    <row r="15" spans="1:23" ht="36.75" customHeight="1">
      <c r="A15" s="339"/>
      <c r="B15" s="260"/>
      <c r="C15" s="340"/>
      <c r="D15" s="259"/>
      <c r="E15" s="260"/>
      <c r="F15" s="260"/>
      <c r="G15" s="341"/>
      <c r="H15" s="339"/>
      <c r="I15" s="260"/>
      <c r="J15" s="340"/>
      <c r="K15" s="259"/>
      <c r="L15" s="260"/>
      <c r="M15" s="260"/>
      <c r="N15" s="341"/>
      <c r="O15" s="339"/>
      <c r="P15" s="260"/>
      <c r="Q15" s="340"/>
      <c r="R15" s="259"/>
      <c r="S15" s="260"/>
      <c r="T15" s="260"/>
      <c r="U15" s="341"/>
    </row>
    <row r="16" spans="1:23" ht="36.75" customHeight="1">
      <c r="A16" s="345"/>
      <c r="B16" s="346"/>
      <c r="C16" s="347"/>
      <c r="D16" s="348"/>
      <c r="E16" s="346"/>
      <c r="F16" s="346"/>
      <c r="G16" s="349"/>
      <c r="H16" s="345"/>
      <c r="I16" s="346"/>
      <c r="J16" s="347"/>
      <c r="K16" s="348"/>
      <c r="L16" s="346"/>
      <c r="M16" s="346"/>
      <c r="N16" s="349"/>
      <c r="O16" s="345"/>
      <c r="P16" s="346"/>
      <c r="Q16" s="347"/>
      <c r="R16" s="348"/>
      <c r="S16" s="346"/>
      <c r="T16" s="346"/>
      <c r="U16" s="349"/>
    </row>
    <row r="17" spans="1:21" ht="36.75" customHeight="1">
      <c r="A17" s="339"/>
      <c r="B17" s="260"/>
      <c r="C17" s="340"/>
      <c r="D17" s="259"/>
      <c r="E17" s="260"/>
      <c r="F17" s="260"/>
      <c r="G17" s="341"/>
      <c r="H17" s="339"/>
      <c r="I17" s="260"/>
      <c r="J17" s="340"/>
      <c r="K17" s="259"/>
      <c r="L17" s="260"/>
      <c r="M17" s="260"/>
      <c r="N17" s="341"/>
      <c r="O17" s="339"/>
      <c r="P17" s="260"/>
      <c r="Q17" s="340"/>
      <c r="R17" s="259"/>
      <c r="S17" s="260"/>
      <c r="T17" s="260"/>
      <c r="U17" s="341"/>
    </row>
    <row r="18" spans="1:21" ht="36.75" customHeight="1">
      <c r="A18" s="345"/>
      <c r="B18" s="346"/>
      <c r="C18" s="347"/>
      <c r="D18" s="348"/>
      <c r="E18" s="346"/>
      <c r="F18" s="346"/>
      <c r="G18" s="349"/>
      <c r="H18" s="345"/>
      <c r="I18" s="346"/>
      <c r="J18" s="347"/>
      <c r="K18" s="348"/>
      <c r="L18" s="346"/>
      <c r="M18" s="346"/>
      <c r="N18" s="349"/>
      <c r="O18" s="345"/>
      <c r="P18" s="346"/>
      <c r="Q18" s="347"/>
      <c r="R18" s="348"/>
      <c r="S18" s="346"/>
      <c r="T18" s="346"/>
      <c r="U18" s="349"/>
    </row>
    <row r="19" spans="1:21" ht="36.75" customHeight="1">
      <c r="A19" s="339"/>
      <c r="B19" s="260"/>
      <c r="C19" s="340"/>
      <c r="D19" s="259"/>
      <c r="E19" s="260"/>
      <c r="F19" s="260"/>
      <c r="G19" s="341"/>
      <c r="H19" s="339"/>
      <c r="I19" s="260"/>
      <c r="J19" s="340"/>
      <c r="K19" s="259"/>
      <c r="L19" s="260"/>
      <c r="M19" s="260"/>
      <c r="N19" s="341"/>
      <c r="O19" s="339"/>
      <c r="P19" s="260"/>
      <c r="Q19" s="340"/>
      <c r="R19" s="259"/>
      <c r="S19" s="260"/>
      <c r="T19" s="260"/>
      <c r="U19" s="341"/>
    </row>
    <row r="20" spans="1:21" ht="36.75" customHeight="1">
      <c r="A20" s="339"/>
      <c r="B20" s="260"/>
      <c r="C20" s="340"/>
      <c r="D20" s="259"/>
      <c r="E20" s="260"/>
      <c r="F20" s="260"/>
      <c r="G20" s="341"/>
      <c r="H20" s="339"/>
      <c r="I20" s="260"/>
      <c r="J20" s="340"/>
      <c r="K20" s="259"/>
      <c r="L20" s="260"/>
      <c r="M20" s="260"/>
      <c r="N20" s="341"/>
      <c r="O20" s="339"/>
      <c r="P20" s="260"/>
      <c r="Q20" s="340"/>
      <c r="R20" s="259"/>
      <c r="S20" s="260"/>
      <c r="T20" s="260"/>
      <c r="U20" s="341"/>
    </row>
    <row r="21" spans="1:21" ht="36.75" customHeight="1">
      <c r="A21" s="345"/>
      <c r="B21" s="346"/>
      <c r="C21" s="347"/>
      <c r="D21" s="348"/>
      <c r="E21" s="346"/>
      <c r="F21" s="346"/>
      <c r="G21" s="349"/>
      <c r="H21" s="345"/>
      <c r="I21" s="346"/>
      <c r="J21" s="347"/>
      <c r="K21" s="348"/>
      <c r="L21" s="346"/>
      <c r="M21" s="346"/>
      <c r="N21" s="349"/>
      <c r="O21" s="345"/>
      <c r="P21" s="346"/>
      <c r="Q21" s="347"/>
      <c r="R21" s="348"/>
      <c r="S21" s="346"/>
      <c r="T21" s="346"/>
      <c r="U21" s="349"/>
    </row>
    <row r="22" spans="1:21" ht="36.75" customHeight="1">
      <c r="A22" s="339"/>
      <c r="B22" s="260"/>
      <c r="C22" s="340"/>
      <c r="D22" s="259"/>
      <c r="E22" s="260"/>
      <c r="F22" s="260"/>
      <c r="G22" s="341"/>
      <c r="H22" s="339"/>
      <c r="I22" s="260"/>
      <c r="J22" s="340"/>
      <c r="K22" s="259"/>
      <c r="L22" s="260"/>
      <c r="M22" s="260"/>
      <c r="N22" s="341"/>
      <c r="O22" s="339"/>
      <c r="P22" s="260"/>
      <c r="Q22" s="340"/>
      <c r="R22" s="259"/>
      <c r="S22" s="260"/>
      <c r="T22" s="260"/>
      <c r="U22" s="341"/>
    </row>
    <row r="23" spans="1:21" ht="36.75" customHeight="1" thickBot="1">
      <c r="A23" s="350"/>
      <c r="B23" s="351"/>
      <c r="C23" s="352"/>
      <c r="D23" s="353"/>
      <c r="E23" s="351"/>
      <c r="F23" s="351"/>
      <c r="G23" s="354"/>
      <c r="H23" s="350"/>
      <c r="I23" s="351"/>
      <c r="J23" s="352"/>
      <c r="K23" s="353"/>
      <c r="L23" s="351"/>
      <c r="M23" s="351"/>
      <c r="N23" s="354"/>
      <c r="O23" s="350"/>
      <c r="P23" s="351"/>
      <c r="Q23" s="352"/>
      <c r="R23" s="353"/>
      <c r="S23" s="351"/>
      <c r="T23" s="351"/>
      <c r="U23" s="354"/>
    </row>
  </sheetData>
  <sheetProtection sheet="1" objects="1" scenarios="1"/>
  <mergeCells count="93">
    <mergeCell ref="R23:U23"/>
    <mergeCell ref="A22:C22"/>
    <mergeCell ref="D22:G22"/>
    <mergeCell ref="H22:J22"/>
    <mergeCell ref="K22:N22"/>
    <mergeCell ref="O22:Q22"/>
    <mergeCell ref="R22:U22"/>
    <mergeCell ref="A23:C23"/>
    <mergeCell ref="D23:G23"/>
    <mergeCell ref="H23:J23"/>
    <mergeCell ref="K23:N23"/>
    <mergeCell ref="O23:Q23"/>
    <mergeCell ref="R21:U21"/>
    <mergeCell ref="A20:C20"/>
    <mergeCell ref="D20:G20"/>
    <mergeCell ref="H20:J20"/>
    <mergeCell ref="K20:N20"/>
    <mergeCell ref="O20:Q20"/>
    <mergeCell ref="R20:U20"/>
    <mergeCell ref="A21:C21"/>
    <mergeCell ref="D21:G21"/>
    <mergeCell ref="H21:J21"/>
    <mergeCell ref="K21:N21"/>
    <mergeCell ref="O21:Q21"/>
    <mergeCell ref="R19:U19"/>
    <mergeCell ref="A18:C18"/>
    <mergeCell ref="D18:G18"/>
    <mergeCell ref="H18:J18"/>
    <mergeCell ref="K18:N18"/>
    <mergeCell ref="O18:Q18"/>
    <mergeCell ref="R18:U18"/>
    <mergeCell ref="A19:C19"/>
    <mergeCell ref="D19:G19"/>
    <mergeCell ref="H19:J19"/>
    <mergeCell ref="K19:N19"/>
    <mergeCell ref="O19:Q19"/>
    <mergeCell ref="R17:U17"/>
    <mergeCell ref="A16:C16"/>
    <mergeCell ref="D16:G16"/>
    <mergeCell ref="H16:J16"/>
    <mergeCell ref="K16:N16"/>
    <mergeCell ref="O16:Q16"/>
    <mergeCell ref="R16:U16"/>
    <mergeCell ref="A17:C17"/>
    <mergeCell ref="D17:G17"/>
    <mergeCell ref="H17:J17"/>
    <mergeCell ref="K17:N17"/>
    <mergeCell ref="O17:Q17"/>
    <mergeCell ref="R15:U15"/>
    <mergeCell ref="A14:C14"/>
    <mergeCell ref="D14:G14"/>
    <mergeCell ref="H14:J14"/>
    <mergeCell ref="K14:N14"/>
    <mergeCell ref="O14:Q14"/>
    <mergeCell ref="R14:U14"/>
    <mergeCell ref="A15:C15"/>
    <mergeCell ref="D15:G15"/>
    <mergeCell ref="H15:J15"/>
    <mergeCell ref="K15:N15"/>
    <mergeCell ref="O15:Q15"/>
    <mergeCell ref="R13:U13"/>
    <mergeCell ref="A12:C12"/>
    <mergeCell ref="D12:G12"/>
    <mergeCell ref="H12:J12"/>
    <mergeCell ref="K12:N12"/>
    <mergeCell ref="O12:Q12"/>
    <mergeCell ref="R12:U12"/>
    <mergeCell ref="A13:C13"/>
    <mergeCell ref="D13:G13"/>
    <mergeCell ref="H13:J13"/>
    <mergeCell ref="K13:N13"/>
    <mergeCell ref="O13:Q13"/>
    <mergeCell ref="Q11:U11"/>
    <mergeCell ref="L5:U5"/>
    <mergeCell ref="A10:B10"/>
    <mergeCell ref="C10:G10"/>
    <mergeCell ref="H10:I10"/>
    <mergeCell ref="J10:N10"/>
    <mergeCell ref="O10:P10"/>
    <mergeCell ref="Q10:U10"/>
    <mergeCell ref="A11:B11"/>
    <mergeCell ref="C11:G11"/>
    <mergeCell ref="H11:I11"/>
    <mergeCell ref="J11:N11"/>
    <mergeCell ref="O11:P11"/>
    <mergeCell ref="A1:E1"/>
    <mergeCell ref="A3:K3"/>
    <mergeCell ref="L3:O3"/>
    <mergeCell ref="P3:U3"/>
    <mergeCell ref="A4:K4"/>
    <mergeCell ref="L4:O4"/>
    <mergeCell ref="P4:U4"/>
    <mergeCell ref="F1:U1"/>
  </mergeCells>
  <phoneticPr fontId="4"/>
  <conditionalFormatting sqref="A10:U23">
    <cfRule type="expression" dxfId="0" priority="1" stopIfTrue="1">
      <formula>$W$4="役務"</formula>
    </cfRule>
  </conditionalFormatting>
  <pageMargins left="0.7" right="0.7" top="0.75" bottom="0.75" header="0.3" footer="0.3"/>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79998168889431442"/>
  </sheetPr>
  <dimension ref="A1:AE22"/>
  <sheetViews>
    <sheetView view="pageBreakPreview" topLeftCell="A10" zoomScaleNormal="100" zoomScaleSheetLayoutView="100" workbookViewId="0">
      <selection activeCell="A7" sqref="A7:D7"/>
    </sheetView>
  </sheetViews>
  <sheetFormatPr defaultColWidth="3.75" defaultRowHeight="18.75"/>
  <sheetData>
    <row r="1" spans="1:31" ht="24.75">
      <c r="A1" s="324" t="s">
        <v>60</v>
      </c>
      <c r="B1" s="324"/>
      <c r="C1" s="324"/>
      <c r="D1" s="324"/>
      <c r="E1" s="324"/>
      <c r="F1" s="324"/>
    </row>
    <row r="2" spans="1:31" ht="19.5" thickBot="1">
      <c r="A2" s="168" t="s">
        <v>59</v>
      </c>
      <c r="B2" s="168"/>
      <c r="C2" s="168"/>
      <c r="D2" s="168"/>
      <c r="E2" s="168"/>
      <c r="F2" s="168"/>
      <c r="G2" s="168"/>
      <c r="H2" s="168"/>
      <c r="I2" s="168"/>
      <c r="J2" s="168"/>
      <c r="K2" s="327"/>
      <c r="L2" s="325" t="s">
        <v>49</v>
      </c>
      <c r="M2" s="325"/>
      <c r="N2" s="325"/>
      <c r="O2" s="325"/>
      <c r="P2" s="325" t="s">
        <v>50</v>
      </c>
      <c r="Q2" s="325"/>
      <c r="R2" s="325"/>
      <c r="S2" s="325"/>
      <c r="T2" s="325"/>
      <c r="U2" s="325"/>
    </row>
    <row r="3" spans="1:31" ht="45" customHeight="1">
      <c r="A3" s="328"/>
      <c r="B3" s="328"/>
      <c r="C3" s="328"/>
      <c r="D3" s="328"/>
      <c r="E3" s="328"/>
      <c r="F3" s="328"/>
      <c r="G3" s="328"/>
      <c r="H3" s="328"/>
      <c r="I3" s="328"/>
      <c r="J3" s="328"/>
      <c r="K3" s="329"/>
      <c r="L3" s="355" t="str">
        <f>IF('様式1-2'!B18&lt;&gt;"",'様式1-2'!B18,"")</f>
        <v/>
      </c>
      <c r="M3" s="355"/>
      <c r="N3" s="355"/>
      <c r="O3" s="355"/>
      <c r="P3" s="355" t="str">
        <f>IF('様式1-2'!D18&lt;&gt;"",'様式1-2'!D18,"")</f>
        <v/>
      </c>
      <c r="Q3" s="355"/>
      <c r="R3" s="355"/>
      <c r="S3" s="355"/>
      <c r="T3" s="355"/>
      <c r="U3" s="355"/>
      <c r="W3" s="375" t="s">
        <v>561</v>
      </c>
      <c r="X3" s="376"/>
      <c r="Y3" s="376"/>
      <c r="Z3" s="376"/>
      <c r="AA3" s="376"/>
      <c r="AB3" s="376"/>
      <c r="AC3" s="376"/>
      <c r="AD3" s="376"/>
      <c r="AE3" s="377"/>
    </row>
    <row r="4" spans="1:31">
      <c r="L4" s="323" t="s">
        <v>51</v>
      </c>
      <c r="M4" s="323"/>
      <c r="N4" s="323"/>
      <c r="O4" s="323"/>
      <c r="P4" s="323"/>
      <c r="Q4" s="323"/>
      <c r="R4" s="323"/>
      <c r="S4" s="323"/>
      <c r="T4" s="323"/>
      <c r="U4" s="323"/>
      <c r="W4" s="378"/>
      <c r="X4" s="379"/>
      <c r="Y4" s="379"/>
      <c r="Z4" s="379"/>
      <c r="AA4" s="379"/>
      <c r="AB4" s="379"/>
      <c r="AC4" s="379"/>
      <c r="AD4" s="379"/>
      <c r="AE4" s="380"/>
    </row>
    <row r="5" spans="1:31">
      <c r="A5" s="370" t="s">
        <v>61</v>
      </c>
      <c r="B5" s="370"/>
      <c r="C5" s="370"/>
      <c r="D5" s="370"/>
      <c r="W5" s="378"/>
      <c r="X5" s="379"/>
      <c r="Y5" s="379"/>
      <c r="Z5" s="379"/>
      <c r="AA5" s="379"/>
      <c r="AB5" s="379"/>
      <c r="AC5" s="379"/>
      <c r="AD5" s="379"/>
      <c r="AE5" s="380"/>
    </row>
    <row r="6" spans="1:31" ht="27" customHeight="1" thickBot="1">
      <c r="A6" s="371" t="s">
        <v>62</v>
      </c>
      <c r="B6" s="371"/>
      <c r="C6" s="371"/>
      <c r="D6" s="371"/>
      <c r="E6" s="371" t="s">
        <v>63</v>
      </c>
      <c r="F6" s="371"/>
      <c r="G6" s="371"/>
      <c r="H6" s="371"/>
      <c r="I6" s="371"/>
      <c r="J6" s="371"/>
      <c r="K6" s="371"/>
      <c r="L6" s="372" t="s">
        <v>345</v>
      </c>
      <c r="M6" s="373"/>
      <c r="N6" s="373"/>
      <c r="O6" s="373"/>
      <c r="P6" s="374"/>
      <c r="Q6" s="371" t="s">
        <v>347</v>
      </c>
      <c r="R6" s="371"/>
      <c r="S6" s="371"/>
      <c r="T6" s="371"/>
      <c r="U6" s="371"/>
      <c r="W6" s="381"/>
      <c r="X6" s="382"/>
      <c r="Y6" s="382"/>
      <c r="Z6" s="382"/>
      <c r="AA6" s="382"/>
      <c r="AB6" s="382"/>
      <c r="AC6" s="382"/>
      <c r="AD6" s="382"/>
      <c r="AE6" s="383"/>
    </row>
    <row r="7" spans="1:31" ht="39" customHeight="1">
      <c r="A7" s="356"/>
      <c r="B7" s="356"/>
      <c r="C7" s="356"/>
      <c r="D7" s="356"/>
      <c r="E7" s="357"/>
      <c r="F7" s="346"/>
      <c r="G7" s="346"/>
      <c r="H7" s="346"/>
      <c r="I7" s="346"/>
      <c r="J7" s="346"/>
      <c r="K7" s="358"/>
      <c r="L7" s="359" t="s">
        <v>64</v>
      </c>
      <c r="M7" s="360"/>
      <c r="N7" s="360"/>
      <c r="O7" s="360"/>
      <c r="P7" s="361"/>
      <c r="Q7" s="362" t="s">
        <v>65</v>
      </c>
      <c r="R7" s="362"/>
      <c r="S7" s="362"/>
      <c r="T7" s="362"/>
      <c r="U7" s="362"/>
    </row>
    <row r="8" spans="1:31" ht="39" customHeight="1">
      <c r="A8" s="356"/>
      <c r="B8" s="356"/>
      <c r="C8" s="356"/>
      <c r="D8" s="356"/>
      <c r="E8" s="357"/>
      <c r="F8" s="346"/>
      <c r="G8" s="346"/>
      <c r="H8" s="346"/>
      <c r="I8" s="346"/>
      <c r="J8" s="346"/>
      <c r="K8" s="358"/>
      <c r="L8" s="359" t="s">
        <v>64</v>
      </c>
      <c r="M8" s="360"/>
      <c r="N8" s="360"/>
      <c r="O8" s="360"/>
      <c r="P8" s="361"/>
      <c r="Q8" s="362" t="s">
        <v>65</v>
      </c>
      <c r="R8" s="362"/>
      <c r="S8" s="362"/>
      <c r="T8" s="362"/>
      <c r="U8" s="362"/>
    </row>
    <row r="9" spans="1:31" ht="39" customHeight="1">
      <c r="A9" s="356"/>
      <c r="B9" s="356"/>
      <c r="C9" s="356"/>
      <c r="D9" s="356"/>
      <c r="E9" s="357"/>
      <c r="F9" s="346"/>
      <c r="G9" s="346"/>
      <c r="H9" s="346"/>
      <c r="I9" s="346"/>
      <c r="J9" s="346"/>
      <c r="K9" s="358"/>
      <c r="L9" s="359" t="s">
        <v>64</v>
      </c>
      <c r="M9" s="360"/>
      <c r="N9" s="360"/>
      <c r="O9" s="360"/>
      <c r="P9" s="361"/>
      <c r="Q9" s="362" t="s">
        <v>65</v>
      </c>
      <c r="R9" s="362"/>
      <c r="S9" s="362"/>
      <c r="T9" s="362"/>
      <c r="U9" s="362"/>
    </row>
    <row r="10" spans="1:31" ht="39" customHeight="1">
      <c r="A10" s="356"/>
      <c r="B10" s="356"/>
      <c r="C10" s="356"/>
      <c r="D10" s="356"/>
      <c r="E10" s="357"/>
      <c r="F10" s="346"/>
      <c r="G10" s="346"/>
      <c r="H10" s="346"/>
      <c r="I10" s="346"/>
      <c r="J10" s="346"/>
      <c r="K10" s="358"/>
      <c r="L10" s="359" t="s">
        <v>64</v>
      </c>
      <c r="M10" s="360"/>
      <c r="N10" s="360"/>
      <c r="O10" s="360"/>
      <c r="P10" s="361"/>
      <c r="Q10" s="362" t="s">
        <v>65</v>
      </c>
      <c r="R10" s="362"/>
      <c r="S10" s="362"/>
      <c r="T10" s="362"/>
      <c r="U10" s="362"/>
    </row>
    <row r="11" spans="1:31" ht="39" customHeight="1">
      <c r="A11" s="356"/>
      <c r="B11" s="356"/>
      <c r="C11" s="356"/>
      <c r="D11" s="356"/>
      <c r="E11" s="357"/>
      <c r="F11" s="346"/>
      <c r="G11" s="346"/>
      <c r="H11" s="346"/>
      <c r="I11" s="346"/>
      <c r="J11" s="346"/>
      <c r="K11" s="358"/>
      <c r="L11" s="359" t="s">
        <v>64</v>
      </c>
      <c r="M11" s="360"/>
      <c r="N11" s="360"/>
      <c r="O11" s="360"/>
      <c r="P11" s="361"/>
      <c r="Q11" s="362" t="s">
        <v>65</v>
      </c>
      <c r="R11" s="362"/>
      <c r="S11" s="362"/>
      <c r="T11" s="362"/>
      <c r="U11" s="362"/>
    </row>
    <row r="12" spans="1:31">
      <c r="A12" s="90"/>
      <c r="B12" s="90"/>
      <c r="C12" s="90"/>
      <c r="D12" s="90"/>
      <c r="E12" s="90"/>
      <c r="F12" s="90"/>
      <c r="G12" s="90"/>
      <c r="H12" s="90"/>
      <c r="I12" s="90"/>
      <c r="J12" s="90"/>
      <c r="K12" s="90"/>
      <c r="L12" s="90"/>
      <c r="M12" s="90"/>
      <c r="N12" s="90"/>
      <c r="O12" s="90"/>
      <c r="P12" s="90"/>
      <c r="Q12" s="90"/>
      <c r="R12" s="90"/>
      <c r="S12" s="90"/>
      <c r="T12" s="90"/>
      <c r="U12" s="90"/>
    </row>
    <row r="13" spans="1:31">
      <c r="A13" s="367" t="s">
        <v>66</v>
      </c>
      <c r="B13" s="367"/>
      <c r="C13" s="367"/>
      <c r="D13" s="367"/>
      <c r="E13" s="367"/>
      <c r="F13" s="367"/>
      <c r="G13" s="367"/>
      <c r="H13" s="90"/>
      <c r="I13" s="90"/>
      <c r="J13" s="90"/>
      <c r="K13" s="90"/>
      <c r="L13" s="90"/>
      <c r="M13" s="90"/>
      <c r="N13" s="90"/>
      <c r="O13" s="90"/>
      <c r="P13" s="90"/>
      <c r="Q13" s="90"/>
      <c r="R13" s="90"/>
      <c r="S13" s="90"/>
      <c r="T13" s="90"/>
      <c r="U13" s="90"/>
    </row>
    <row r="14" spans="1:31" ht="27" customHeight="1">
      <c r="A14" s="363" t="s">
        <v>62</v>
      </c>
      <c r="B14" s="363"/>
      <c r="C14" s="363"/>
      <c r="D14" s="363"/>
      <c r="E14" s="363" t="s">
        <v>63</v>
      </c>
      <c r="F14" s="363"/>
      <c r="G14" s="363"/>
      <c r="H14" s="363"/>
      <c r="I14" s="363"/>
      <c r="J14" s="363"/>
      <c r="K14" s="363"/>
      <c r="L14" s="364" t="s">
        <v>345</v>
      </c>
      <c r="M14" s="365"/>
      <c r="N14" s="365"/>
      <c r="O14" s="365"/>
      <c r="P14" s="366"/>
      <c r="Q14" s="363" t="s">
        <v>346</v>
      </c>
      <c r="R14" s="363"/>
      <c r="S14" s="363"/>
      <c r="T14" s="363"/>
      <c r="U14" s="363"/>
    </row>
    <row r="15" spans="1:31" ht="39" customHeight="1">
      <c r="A15" s="356"/>
      <c r="B15" s="356"/>
      <c r="C15" s="356"/>
      <c r="D15" s="356"/>
      <c r="E15" s="357"/>
      <c r="F15" s="346"/>
      <c r="G15" s="346"/>
      <c r="H15" s="346"/>
      <c r="I15" s="346"/>
      <c r="J15" s="346"/>
      <c r="K15" s="358"/>
      <c r="L15" s="359" t="s">
        <v>64</v>
      </c>
      <c r="M15" s="360"/>
      <c r="N15" s="360"/>
      <c r="O15" s="360"/>
      <c r="P15" s="361"/>
      <c r="Q15" s="362" t="s">
        <v>65</v>
      </c>
      <c r="R15" s="362"/>
      <c r="S15" s="362"/>
      <c r="T15" s="362"/>
      <c r="U15" s="362"/>
    </row>
    <row r="16" spans="1:31" ht="39" customHeight="1">
      <c r="A16" s="356"/>
      <c r="B16" s="356"/>
      <c r="C16" s="356"/>
      <c r="D16" s="356"/>
      <c r="E16" s="357"/>
      <c r="F16" s="346"/>
      <c r="G16" s="346"/>
      <c r="H16" s="346"/>
      <c r="I16" s="346"/>
      <c r="J16" s="346"/>
      <c r="K16" s="358"/>
      <c r="L16" s="359" t="s">
        <v>64</v>
      </c>
      <c r="M16" s="360"/>
      <c r="N16" s="360"/>
      <c r="O16" s="360"/>
      <c r="P16" s="361"/>
      <c r="Q16" s="362" t="s">
        <v>65</v>
      </c>
      <c r="R16" s="362"/>
      <c r="S16" s="362"/>
      <c r="T16" s="362"/>
      <c r="U16" s="362"/>
    </row>
    <row r="17" spans="1:21" ht="39" customHeight="1">
      <c r="A17" s="356"/>
      <c r="B17" s="356"/>
      <c r="C17" s="356"/>
      <c r="D17" s="356"/>
      <c r="E17" s="357"/>
      <c r="F17" s="346"/>
      <c r="G17" s="346"/>
      <c r="H17" s="346"/>
      <c r="I17" s="346"/>
      <c r="J17" s="346"/>
      <c r="K17" s="358"/>
      <c r="L17" s="359" t="s">
        <v>64</v>
      </c>
      <c r="M17" s="360"/>
      <c r="N17" s="360"/>
      <c r="O17" s="360"/>
      <c r="P17" s="361"/>
      <c r="Q17" s="362" t="s">
        <v>65</v>
      </c>
      <c r="R17" s="362"/>
      <c r="S17" s="362"/>
      <c r="T17" s="362"/>
      <c r="U17" s="362"/>
    </row>
    <row r="18" spans="1:21" ht="39" customHeight="1">
      <c r="A18" s="356"/>
      <c r="B18" s="356"/>
      <c r="C18" s="356"/>
      <c r="D18" s="356"/>
      <c r="E18" s="357"/>
      <c r="F18" s="346"/>
      <c r="G18" s="346"/>
      <c r="H18" s="346"/>
      <c r="I18" s="346"/>
      <c r="J18" s="346"/>
      <c r="K18" s="358"/>
      <c r="L18" s="359" t="s">
        <v>64</v>
      </c>
      <c r="M18" s="360"/>
      <c r="N18" s="360"/>
      <c r="O18" s="360"/>
      <c r="P18" s="361"/>
      <c r="Q18" s="362" t="s">
        <v>65</v>
      </c>
      <c r="R18" s="362"/>
      <c r="S18" s="362"/>
      <c r="T18" s="362"/>
      <c r="U18" s="362"/>
    </row>
    <row r="19" spans="1:21" ht="39" customHeight="1">
      <c r="A19" s="356"/>
      <c r="B19" s="356"/>
      <c r="C19" s="356"/>
      <c r="D19" s="356"/>
      <c r="E19" s="357"/>
      <c r="F19" s="346"/>
      <c r="G19" s="346"/>
      <c r="H19" s="346"/>
      <c r="I19" s="346"/>
      <c r="J19" s="346"/>
      <c r="K19" s="358"/>
      <c r="L19" s="359" t="s">
        <v>64</v>
      </c>
      <c r="M19" s="360"/>
      <c r="N19" s="360"/>
      <c r="O19" s="360"/>
      <c r="P19" s="361"/>
      <c r="Q19" s="362" t="s">
        <v>65</v>
      </c>
      <c r="R19" s="362"/>
      <c r="S19" s="362"/>
      <c r="T19" s="362"/>
      <c r="U19" s="362"/>
    </row>
    <row r="20" spans="1:21" ht="6" customHeight="1"/>
    <row r="21" spans="1:21">
      <c r="A21" s="368" t="s">
        <v>67</v>
      </c>
      <c r="B21" s="368"/>
      <c r="C21" s="368"/>
      <c r="D21" s="368"/>
      <c r="E21" s="368"/>
      <c r="F21" s="368"/>
      <c r="G21" s="368"/>
    </row>
    <row r="22" spans="1:21" ht="88.5" customHeight="1">
      <c r="A22" s="369" t="s">
        <v>367</v>
      </c>
      <c r="B22" s="369"/>
      <c r="C22" s="369"/>
      <c r="D22" s="369"/>
      <c r="E22" s="369"/>
      <c r="F22" s="369"/>
      <c r="G22" s="369"/>
      <c r="H22" s="369"/>
      <c r="I22" s="369"/>
      <c r="J22" s="369"/>
      <c r="K22" s="369"/>
      <c r="L22" s="369"/>
      <c r="M22" s="369"/>
      <c r="N22" s="369"/>
      <c r="O22" s="369"/>
      <c r="P22" s="369"/>
      <c r="Q22" s="369"/>
      <c r="R22" s="369"/>
      <c r="S22" s="369"/>
      <c r="T22" s="369"/>
      <c r="U22" s="369"/>
    </row>
  </sheetData>
  <sheetProtection sheet="1" insertRows="0"/>
  <mergeCells count="61">
    <mergeCell ref="W3:AE6"/>
    <mergeCell ref="A8:D8"/>
    <mergeCell ref="E8:K8"/>
    <mergeCell ref="L8:P8"/>
    <mergeCell ref="Q8:U8"/>
    <mergeCell ref="A9:D9"/>
    <mergeCell ref="E9:K9"/>
    <mergeCell ref="L9:P9"/>
    <mergeCell ref="Q9:U9"/>
    <mergeCell ref="A5:D5"/>
    <mergeCell ref="A6:D6"/>
    <mergeCell ref="Q6:U6"/>
    <mergeCell ref="A7:D7"/>
    <mergeCell ref="Q7:U7"/>
    <mergeCell ref="L6:P6"/>
    <mergeCell ref="L7:P7"/>
    <mergeCell ref="E6:K6"/>
    <mergeCell ref="E7:K7"/>
    <mergeCell ref="A21:G21"/>
    <mergeCell ref="A22:U22"/>
    <mergeCell ref="A19:D19"/>
    <mergeCell ref="E19:K19"/>
    <mergeCell ref="L19:P19"/>
    <mergeCell ref="Q19:U19"/>
    <mergeCell ref="A18:D18"/>
    <mergeCell ref="E18:K18"/>
    <mergeCell ref="L18:P18"/>
    <mergeCell ref="Q18:U18"/>
    <mergeCell ref="A17:D17"/>
    <mergeCell ref="E17:K17"/>
    <mergeCell ref="L17:P17"/>
    <mergeCell ref="Q17:U17"/>
    <mergeCell ref="A16:D16"/>
    <mergeCell ref="E16:K16"/>
    <mergeCell ref="L16:P16"/>
    <mergeCell ref="Q16:U16"/>
    <mergeCell ref="A15:D15"/>
    <mergeCell ref="E15:K15"/>
    <mergeCell ref="L15:P15"/>
    <mergeCell ref="Q15:U15"/>
    <mergeCell ref="A14:D14"/>
    <mergeCell ref="E14:K14"/>
    <mergeCell ref="L14:P14"/>
    <mergeCell ref="Q14:U14"/>
    <mergeCell ref="A13:G13"/>
    <mergeCell ref="A11:D11"/>
    <mergeCell ref="E11:K11"/>
    <mergeCell ref="L11:P11"/>
    <mergeCell ref="Q11:U11"/>
    <mergeCell ref="Q10:U10"/>
    <mergeCell ref="A10:D10"/>
    <mergeCell ref="E10:K10"/>
    <mergeCell ref="L10:P10"/>
    <mergeCell ref="A1:F1"/>
    <mergeCell ref="L4:U4"/>
    <mergeCell ref="A2:K2"/>
    <mergeCell ref="L2:O2"/>
    <mergeCell ref="P2:U2"/>
    <mergeCell ref="A3:K3"/>
    <mergeCell ref="L3:O3"/>
    <mergeCell ref="P3:U3"/>
  </mergeCells>
  <phoneticPr fontId="4"/>
  <pageMargins left="0.7" right="0.7" top="0.75" bottom="0.75" header="0.3" footer="0.3"/>
  <pageSetup paperSize="9" orientation="portrait"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79998168889431442"/>
  </sheetPr>
  <dimension ref="A1:AE22"/>
  <sheetViews>
    <sheetView view="pageBreakPreview" topLeftCell="A7" zoomScaleNormal="100" zoomScaleSheetLayoutView="100" workbookViewId="0">
      <selection activeCell="A7" sqref="A7:D7"/>
    </sheetView>
  </sheetViews>
  <sheetFormatPr defaultColWidth="3.75" defaultRowHeight="18.75"/>
  <sheetData>
    <row r="1" spans="1:31" ht="24.75">
      <c r="A1" s="324" t="s">
        <v>60</v>
      </c>
      <c r="B1" s="324"/>
      <c r="C1" s="324"/>
      <c r="D1" s="324"/>
      <c r="E1" s="324"/>
      <c r="F1" s="324"/>
    </row>
    <row r="2" spans="1:31" ht="19.5" thickBot="1">
      <c r="A2" s="168" t="s">
        <v>59</v>
      </c>
      <c r="B2" s="168"/>
      <c r="C2" s="168"/>
      <c r="D2" s="168"/>
      <c r="E2" s="168"/>
      <c r="F2" s="168"/>
      <c r="G2" s="168"/>
      <c r="H2" s="168"/>
      <c r="I2" s="168"/>
      <c r="J2" s="168"/>
      <c r="K2" s="327"/>
      <c r="L2" s="325" t="s">
        <v>49</v>
      </c>
      <c r="M2" s="325"/>
      <c r="N2" s="325"/>
      <c r="O2" s="325"/>
      <c r="P2" s="325" t="s">
        <v>50</v>
      </c>
      <c r="Q2" s="325"/>
      <c r="R2" s="325"/>
      <c r="S2" s="325"/>
      <c r="T2" s="325"/>
      <c r="U2" s="325"/>
    </row>
    <row r="3" spans="1:31" ht="45" customHeight="1">
      <c r="A3" s="328"/>
      <c r="B3" s="328"/>
      <c r="C3" s="328"/>
      <c r="D3" s="328"/>
      <c r="E3" s="328"/>
      <c r="F3" s="328"/>
      <c r="G3" s="328"/>
      <c r="H3" s="328"/>
      <c r="I3" s="328"/>
      <c r="J3" s="328"/>
      <c r="K3" s="329"/>
      <c r="L3" s="355" t="str">
        <f>IF('様式1-2'!B24&lt;&gt;"",'様式1-2'!B24,"")</f>
        <v/>
      </c>
      <c r="M3" s="355"/>
      <c r="N3" s="355"/>
      <c r="O3" s="355"/>
      <c r="P3" s="355" t="str">
        <f>IF('様式1-2'!D24&lt;&gt;"",'様式1-2'!D24,"")</f>
        <v/>
      </c>
      <c r="Q3" s="355"/>
      <c r="R3" s="355"/>
      <c r="S3" s="355"/>
      <c r="T3" s="355"/>
      <c r="U3" s="355"/>
      <c r="W3" s="375" t="s">
        <v>561</v>
      </c>
      <c r="X3" s="376"/>
      <c r="Y3" s="376"/>
      <c r="Z3" s="376"/>
      <c r="AA3" s="376"/>
      <c r="AB3" s="376"/>
      <c r="AC3" s="376"/>
      <c r="AD3" s="376"/>
      <c r="AE3" s="377"/>
    </row>
    <row r="4" spans="1:31" ht="18.75" customHeight="1">
      <c r="L4" s="323" t="s">
        <v>51</v>
      </c>
      <c r="M4" s="323"/>
      <c r="N4" s="323"/>
      <c r="O4" s="323"/>
      <c r="P4" s="323"/>
      <c r="Q4" s="323"/>
      <c r="R4" s="323"/>
      <c r="S4" s="323"/>
      <c r="T4" s="323"/>
      <c r="U4" s="323"/>
      <c r="W4" s="378"/>
      <c r="X4" s="379"/>
      <c r="Y4" s="379"/>
      <c r="Z4" s="379"/>
      <c r="AA4" s="379"/>
      <c r="AB4" s="379"/>
      <c r="AC4" s="379"/>
      <c r="AD4" s="379"/>
      <c r="AE4" s="380"/>
    </row>
    <row r="5" spans="1:31" ht="18.75" customHeight="1">
      <c r="A5" s="370" t="s">
        <v>61</v>
      </c>
      <c r="B5" s="370"/>
      <c r="C5" s="370"/>
      <c r="D5" s="370"/>
      <c r="W5" s="378"/>
      <c r="X5" s="379"/>
      <c r="Y5" s="379"/>
      <c r="Z5" s="379"/>
      <c r="AA5" s="379"/>
      <c r="AB5" s="379"/>
      <c r="AC5" s="379"/>
      <c r="AD5" s="379"/>
      <c r="AE5" s="380"/>
    </row>
    <row r="6" spans="1:31" ht="27" customHeight="1" thickBot="1">
      <c r="A6" s="371" t="s">
        <v>62</v>
      </c>
      <c r="B6" s="371"/>
      <c r="C6" s="371"/>
      <c r="D6" s="371"/>
      <c r="E6" s="371" t="s">
        <v>63</v>
      </c>
      <c r="F6" s="371"/>
      <c r="G6" s="371"/>
      <c r="H6" s="371"/>
      <c r="I6" s="371"/>
      <c r="J6" s="371"/>
      <c r="K6" s="371"/>
      <c r="L6" s="372" t="s">
        <v>345</v>
      </c>
      <c r="M6" s="373"/>
      <c r="N6" s="373"/>
      <c r="O6" s="373"/>
      <c r="P6" s="374"/>
      <c r="Q6" s="371" t="s">
        <v>346</v>
      </c>
      <c r="R6" s="371"/>
      <c r="S6" s="371"/>
      <c r="T6" s="371"/>
      <c r="U6" s="371"/>
      <c r="W6" s="381"/>
      <c r="X6" s="382"/>
      <c r="Y6" s="382"/>
      <c r="Z6" s="382"/>
      <c r="AA6" s="382"/>
      <c r="AB6" s="382"/>
      <c r="AC6" s="382"/>
      <c r="AD6" s="382"/>
      <c r="AE6" s="383"/>
    </row>
    <row r="7" spans="1:31" ht="39" customHeight="1">
      <c r="A7" s="356"/>
      <c r="B7" s="356"/>
      <c r="C7" s="356"/>
      <c r="D7" s="356"/>
      <c r="E7" s="357"/>
      <c r="F7" s="346"/>
      <c r="G7" s="346"/>
      <c r="H7" s="346"/>
      <c r="I7" s="346"/>
      <c r="J7" s="346"/>
      <c r="K7" s="358"/>
      <c r="L7" s="359" t="s">
        <v>64</v>
      </c>
      <c r="M7" s="360"/>
      <c r="N7" s="360"/>
      <c r="O7" s="360"/>
      <c r="P7" s="361"/>
      <c r="Q7" s="362" t="s">
        <v>65</v>
      </c>
      <c r="R7" s="362"/>
      <c r="S7" s="362"/>
      <c r="T7" s="362"/>
      <c r="U7" s="362"/>
    </row>
    <row r="8" spans="1:31" ht="39" customHeight="1">
      <c r="A8" s="356"/>
      <c r="B8" s="356"/>
      <c r="C8" s="356"/>
      <c r="D8" s="356"/>
      <c r="E8" s="357"/>
      <c r="F8" s="346"/>
      <c r="G8" s="346"/>
      <c r="H8" s="346"/>
      <c r="I8" s="346"/>
      <c r="J8" s="346"/>
      <c r="K8" s="358"/>
      <c r="L8" s="359" t="s">
        <v>64</v>
      </c>
      <c r="M8" s="360"/>
      <c r="N8" s="360"/>
      <c r="O8" s="360"/>
      <c r="P8" s="361"/>
      <c r="Q8" s="362" t="s">
        <v>65</v>
      </c>
      <c r="R8" s="362"/>
      <c r="S8" s="362"/>
      <c r="T8" s="362"/>
      <c r="U8" s="362"/>
    </row>
    <row r="9" spans="1:31" ht="39" customHeight="1">
      <c r="A9" s="356"/>
      <c r="B9" s="356"/>
      <c r="C9" s="356"/>
      <c r="D9" s="356"/>
      <c r="E9" s="357"/>
      <c r="F9" s="346"/>
      <c r="G9" s="346"/>
      <c r="H9" s="346"/>
      <c r="I9" s="346"/>
      <c r="J9" s="346"/>
      <c r="K9" s="358"/>
      <c r="L9" s="359" t="s">
        <v>64</v>
      </c>
      <c r="M9" s="360"/>
      <c r="N9" s="360"/>
      <c r="O9" s="360"/>
      <c r="P9" s="361"/>
      <c r="Q9" s="362" t="s">
        <v>65</v>
      </c>
      <c r="R9" s="362"/>
      <c r="S9" s="362"/>
      <c r="T9" s="362"/>
      <c r="U9" s="362"/>
    </row>
    <row r="10" spans="1:31" ht="39" customHeight="1">
      <c r="A10" s="356"/>
      <c r="B10" s="356"/>
      <c r="C10" s="356"/>
      <c r="D10" s="356"/>
      <c r="E10" s="357"/>
      <c r="F10" s="346"/>
      <c r="G10" s="346"/>
      <c r="H10" s="346"/>
      <c r="I10" s="346"/>
      <c r="J10" s="346"/>
      <c r="K10" s="358"/>
      <c r="L10" s="359" t="s">
        <v>64</v>
      </c>
      <c r="M10" s="360"/>
      <c r="N10" s="360"/>
      <c r="O10" s="360"/>
      <c r="P10" s="361"/>
      <c r="Q10" s="362" t="s">
        <v>65</v>
      </c>
      <c r="R10" s="362"/>
      <c r="S10" s="362"/>
      <c r="T10" s="362"/>
      <c r="U10" s="362"/>
    </row>
    <row r="11" spans="1:31" ht="39" customHeight="1">
      <c r="A11" s="356"/>
      <c r="B11" s="356"/>
      <c r="C11" s="356"/>
      <c r="D11" s="356"/>
      <c r="E11" s="357"/>
      <c r="F11" s="346"/>
      <c r="G11" s="346"/>
      <c r="H11" s="346"/>
      <c r="I11" s="346"/>
      <c r="J11" s="346"/>
      <c r="K11" s="358"/>
      <c r="L11" s="359" t="s">
        <v>64</v>
      </c>
      <c r="M11" s="360"/>
      <c r="N11" s="360"/>
      <c r="O11" s="360"/>
      <c r="P11" s="361"/>
      <c r="Q11" s="362" t="s">
        <v>65</v>
      </c>
      <c r="R11" s="362"/>
      <c r="S11" s="362"/>
      <c r="T11" s="362"/>
      <c r="U11" s="362"/>
    </row>
    <row r="12" spans="1:31">
      <c r="A12" s="90"/>
      <c r="B12" s="90"/>
      <c r="C12" s="90"/>
      <c r="D12" s="90"/>
      <c r="E12" s="90"/>
      <c r="F12" s="90"/>
      <c r="G12" s="90"/>
      <c r="H12" s="90"/>
      <c r="I12" s="90"/>
      <c r="J12" s="90"/>
      <c r="K12" s="90"/>
      <c r="L12" s="90"/>
      <c r="M12" s="90"/>
      <c r="N12" s="90"/>
      <c r="O12" s="90"/>
      <c r="P12" s="90"/>
      <c r="Q12" s="90"/>
      <c r="R12" s="90"/>
      <c r="S12" s="90"/>
      <c r="T12" s="90"/>
      <c r="U12" s="90"/>
    </row>
    <row r="13" spans="1:31">
      <c r="A13" s="367" t="s">
        <v>66</v>
      </c>
      <c r="B13" s="367"/>
      <c r="C13" s="367"/>
      <c r="D13" s="367"/>
      <c r="E13" s="367"/>
      <c r="F13" s="367"/>
      <c r="G13" s="367"/>
      <c r="H13" s="90"/>
      <c r="I13" s="90"/>
      <c r="J13" s="90"/>
      <c r="K13" s="90"/>
      <c r="L13" s="90"/>
      <c r="M13" s="90"/>
      <c r="N13" s="90"/>
      <c r="O13" s="90"/>
      <c r="P13" s="90"/>
      <c r="Q13" s="90"/>
      <c r="R13" s="90"/>
      <c r="S13" s="90"/>
      <c r="T13" s="90"/>
      <c r="U13" s="90"/>
    </row>
    <row r="14" spans="1:31" ht="27" customHeight="1">
      <c r="A14" s="363" t="s">
        <v>62</v>
      </c>
      <c r="B14" s="363"/>
      <c r="C14" s="363"/>
      <c r="D14" s="363"/>
      <c r="E14" s="363" t="s">
        <v>63</v>
      </c>
      <c r="F14" s="363"/>
      <c r="G14" s="363"/>
      <c r="H14" s="363"/>
      <c r="I14" s="363"/>
      <c r="J14" s="363"/>
      <c r="K14" s="363"/>
      <c r="L14" s="364" t="s">
        <v>345</v>
      </c>
      <c r="M14" s="365"/>
      <c r="N14" s="365"/>
      <c r="O14" s="365"/>
      <c r="P14" s="366"/>
      <c r="Q14" s="363" t="s">
        <v>348</v>
      </c>
      <c r="R14" s="363"/>
      <c r="S14" s="363"/>
      <c r="T14" s="363"/>
      <c r="U14" s="363"/>
    </row>
    <row r="15" spans="1:31" ht="39" customHeight="1">
      <c r="A15" s="356"/>
      <c r="B15" s="356"/>
      <c r="C15" s="356"/>
      <c r="D15" s="356"/>
      <c r="E15" s="357"/>
      <c r="F15" s="346"/>
      <c r="G15" s="346"/>
      <c r="H15" s="346"/>
      <c r="I15" s="346"/>
      <c r="J15" s="346"/>
      <c r="K15" s="358"/>
      <c r="L15" s="359" t="s">
        <v>64</v>
      </c>
      <c r="M15" s="360"/>
      <c r="N15" s="360"/>
      <c r="O15" s="360"/>
      <c r="P15" s="361"/>
      <c r="Q15" s="362" t="s">
        <v>65</v>
      </c>
      <c r="R15" s="362"/>
      <c r="S15" s="362"/>
      <c r="T15" s="362"/>
      <c r="U15" s="362"/>
    </row>
    <row r="16" spans="1:31" ht="39" customHeight="1">
      <c r="A16" s="356"/>
      <c r="B16" s="356"/>
      <c r="C16" s="356"/>
      <c r="D16" s="356"/>
      <c r="E16" s="357"/>
      <c r="F16" s="346"/>
      <c r="G16" s="346"/>
      <c r="H16" s="346"/>
      <c r="I16" s="346"/>
      <c r="J16" s="346"/>
      <c r="K16" s="358"/>
      <c r="L16" s="359" t="s">
        <v>64</v>
      </c>
      <c r="M16" s="360"/>
      <c r="N16" s="360"/>
      <c r="O16" s="360"/>
      <c r="P16" s="361"/>
      <c r="Q16" s="362" t="s">
        <v>65</v>
      </c>
      <c r="R16" s="362"/>
      <c r="S16" s="362"/>
      <c r="T16" s="362"/>
      <c r="U16" s="362"/>
    </row>
    <row r="17" spans="1:21" ht="39" customHeight="1">
      <c r="A17" s="356"/>
      <c r="B17" s="356"/>
      <c r="C17" s="356"/>
      <c r="D17" s="356"/>
      <c r="E17" s="357"/>
      <c r="F17" s="346"/>
      <c r="G17" s="346"/>
      <c r="H17" s="346"/>
      <c r="I17" s="346"/>
      <c r="J17" s="346"/>
      <c r="K17" s="358"/>
      <c r="L17" s="359" t="s">
        <v>64</v>
      </c>
      <c r="M17" s="360"/>
      <c r="N17" s="360"/>
      <c r="O17" s="360"/>
      <c r="P17" s="361"/>
      <c r="Q17" s="362" t="s">
        <v>65</v>
      </c>
      <c r="R17" s="362"/>
      <c r="S17" s="362"/>
      <c r="T17" s="362"/>
      <c r="U17" s="362"/>
    </row>
    <row r="18" spans="1:21" ht="39" customHeight="1">
      <c r="A18" s="356"/>
      <c r="B18" s="356"/>
      <c r="C18" s="356"/>
      <c r="D18" s="356"/>
      <c r="E18" s="357"/>
      <c r="F18" s="346"/>
      <c r="G18" s="346"/>
      <c r="H18" s="346"/>
      <c r="I18" s="346"/>
      <c r="J18" s="346"/>
      <c r="K18" s="358"/>
      <c r="L18" s="359" t="s">
        <v>64</v>
      </c>
      <c r="M18" s="360"/>
      <c r="N18" s="360"/>
      <c r="O18" s="360"/>
      <c r="P18" s="361"/>
      <c r="Q18" s="362" t="s">
        <v>65</v>
      </c>
      <c r="R18" s="362"/>
      <c r="S18" s="362"/>
      <c r="T18" s="362"/>
      <c r="U18" s="362"/>
    </row>
    <row r="19" spans="1:21" ht="39" customHeight="1">
      <c r="A19" s="356"/>
      <c r="B19" s="356"/>
      <c r="C19" s="356"/>
      <c r="D19" s="356"/>
      <c r="E19" s="357"/>
      <c r="F19" s="346"/>
      <c r="G19" s="346"/>
      <c r="H19" s="346"/>
      <c r="I19" s="346"/>
      <c r="J19" s="346"/>
      <c r="K19" s="358"/>
      <c r="L19" s="359" t="s">
        <v>64</v>
      </c>
      <c r="M19" s="360"/>
      <c r="N19" s="360"/>
      <c r="O19" s="360"/>
      <c r="P19" s="361"/>
      <c r="Q19" s="362" t="s">
        <v>65</v>
      </c>
      <c r="R19" s="362"/>
      <c r="S19" s="362"/>
      <c r="T19" s="362"/>
      <c r="U19" s="362"/>
    </row>
    <row r="20" spans="1:21" ht="6" customHeight="1"/>
    <row r="21" spans="1:21">
      <c r="A21" s="368" t="s">
        <v>67</v>
      </c>
      <c r="B21" s="368"/>
      <c r="C21" s="368"/>
      <c r="D21" s="368"/>
      <c r="E21" s="368"/>
      <c r="F21" s="368"/>
      <c r="G21" s="368"/>
    </row>
    <row r="22" spans="1:21" ht="88.5" customHeight="1">
      <c r="A22" s="369" t="s">
        <v>367</v>
      </c>
      <c r="B22" s="369"/>
      <c r="C22" s="369"/>
      <c r="D22" s="369"/>
      <c r="E22" s="369"/>
      <c r="F22" s="369"/>
      <c r="G22" s="369"/>
      <c r="H22" s="369"/>
      <c r="I22" s="369"/>
      <c r="J22" s="369"/>
      <c r="K22" s="369"/>
      <c r="L22" s="369"/>
      <c r="M22" s="369"/>
      <c r="N22" s="369"/>
      <c r="O22" s="369"/>
      <c r="P22" s="369"/>
      <c r="Q22" s="369"/>
      <c r="R22" s="369"/>
      <c r="S22" s="369"/>
      <c r="T22" s="369"/>
      <c r="U22" s="369"/>
    </row>
  </sheetData>
  <sheetProtection sheet="1" insertRows="0"/>
  <mergeCells count="61">
    <mergeCell ref="W3:AE6"/>
    <mergeCell ref="A22:U22"/>
    <mergeCell ref="A17:D17"/>
    <mergeCell ref="E17:K17"/>
    <mergeCell ref="L17:P17"/>
    <mergeCell ref="Q17:U17"/>
    <mergeCell ref="A18:D18"/>
    <mergeCell ref="E18:K18"/>
    <mergeCell ref="L18:P18"/>
    <mergeCell ref="Q18:U18"/>
    <mergeCell ref="A19:D19"/>
    <mergeCell ref="E19:K19"/>
    <mergeCell ref="L19:P19"/>
    <mergeCell ref="Q19:U19"/>
    <mergeCell ref="A21:G21"/>
    <mergeCell ref="Q15:U15"/>
    <mergeCell ref="A16:D16"/>
    <mergeCell ref="E16:K16"/>
    <mergeCell ref="L16:P16"/>
    <mergeCell ref="Q16:U16"/>
    <mergeCell ref="E9:K9"/>
    <mergeCell ref="A15:D15"/>
    <mergeCell ref="E15:K15"/>
    <mergeCell ref="L15:P15"/>
    <mergeCell ref="A14:D14"/>
    <mergeCell ref="E14:K14"/>
    <mergeCell ref="L14:P14"/>
    <mergeCell ref="L9:P9"/>
    <mergeCell ref="Q14:U14"/>
    <mergeCell ref="A10:D10"/>
    <mergeCell ref="E10:K10"/>
    <mergeCell ref="L10:P10"/>
    <mergeCell ref="Q10:U10"/>
    <mergeCell ref="A13:G13"/>
    <mergeCell ref="A11:D11"/>
    <mergeCell ref="E11:K11"/>
    <mergeCell ref="L11:P11"/>
    <mergeCell ref="Q11:U11"/>
    <mergeCell ref="Q9:U9"/>
    <mergeCell ref="L4:U4"/>
    <mergeCell ref="A5:D5"/>
    <mergeCell ref="A6:D6"/>
    <mergeCell ref="E6:K6"/>
    <mergeCell ref="L6:P6"/>
    <mergeCell ref="Q6:U6"/>
    <mergeCell ref="A7:D7"/>
    <mergeCell ref="E7:K7"/>
    <mergeCell ref="L7:P7"/>
    <mergeCell ref="Q7:U7"/>
    <mergeCell ref="A8:D8"/>
    <mergeCell ref="E8:K8"/>
    <mergeCell ref="L8:P8"/>
    <mergeCell ref="Q8:U8"/>
    <mergeCell ref="A9:D9"/>
    <mergeCell ref="A1:F1"/>
    <mergeCell ref="A2:K2"/>
    <mergeCell ref="L2:O2"/>
    <mergeCell ref="P2:U2"/>
    <mergeCell ref="A3:K3"/>
    <mergeCell ref="L3:O3"/>
    <mergeCell ref="P3:U3"/>
  </mergeCells>
  <phoneticPr fontId="4"/>
  <pageMargins left="0.7" right="0.7" top="0.75" bottom="0.75" header="0.3" footer="0.3"/>
  <pageSetup paperSize="9"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79998168889431442"/>
  </sheetPr>
  <dimension ref="A1:AE22"/>
  <sheetViews>
    <sheetView view="pageBreakPreview" zoomScaleNormal="100" zoomScaleSheetLayoutView="100" workbookViewId="0">
      <selection activeCell="A7" sqref="A7:D7"/>
    </sheetView>
  </sheetViews>
  <sheetFormatPr defaultColWidth="3.75" defaultRowHeight="18.75"/>
  <sheetData>
    <row r="1" spans="1:31" ht="24.75">
      <c r="A1" s="324" t="s">
        <v>60</v>
      </c>
      <c r="B1" s="324"/>
      <c r="C1" s="324"/>
      <c r="D1" s="324"/>
      <c r="E1" s="324"/>
      <c r="F1" s="324"/>
    </row>
    <row r="2" spans="1:31" ht="19.5" thickBot="1">
      <c r="A2" s="168" t="s">
        <v>59</v>
      </c>
      <c r="B2" s="168"/>
      <c r="C2" s="168"/>
      <c r="D2" s="168"/>
      <c r="E2" s="168"/>
      <c r="F2" s="168"/>
      <c r="G2" s="168"/>
      <c r="H2" s="168"/>
      <c r="I2" s="168"/>
      <c r="J2" s="168"/>
      <c r="K2" s="327"/>
      <c r="L2" s="325" t="s">
        <v>49</v>
      </c>
      <c r="M2" s="325"/>
      <c r="N2" s="325"/>
      <c r="O2" s="325"/>
      <c r="P2" s="325" t="s">
        <v>50</v>
      </c>
      <c r="Q2" s="325"/>
      <c r="R2" s="325"/>
      <c r="S2" s="325"/>
      <c r="T2" s="325"/>
      <c r="U2" s="325"/>
    </row>
    <row r="3" spans="1:31" ht="45" customHeight="1">
      <c r="A3" s="328"/>
      <c r="B3" s="328"/>
      <c r="C3" s="328"/>
      <c r="D3" s="328"/>
      <c r="E3" s="328"/>
      <c r="F3" s="328"/>
      <c r="G3" s="328"/>
      <c r="H3" s="328"/>
      <c r="I3" s="328"/>
      <c r="J3" s="328"/>
      <c r="K3" s="329"/>
      <c r="L3" s="355" t="str">
        <f>IF('様式1-2'!B30&lt;&gt;"",'様式1-2'!B30,"")</f>
        <v/>
      </c>
      <c r="M3" s="355"/>
      <c r="N3" s="355"/>
      <c r="O3" s="355"/>
      <c r="P3" s="355" t="str">
        <f>IF('様式1-2'!D30&lt;&gt;"",'様式1-2'!D30,"")</f>
        <v/>
      </c>
      <c r="Q3" s="355"/>
      <c r="R3" s="355"/>
      <c r="S3" s="355"/>
      <c r="T3" s="355"/>
      <c r="U3" s="355"/>
      <c r="W3" s="375" t="s">
        <v>561</v>
      </c>
      <c r="X3" s="376"/>
      <c r="Y3" s="376"/>
      <c r="Z3" s="376"/>
      <c r="AA3" s="376"/>
      <c r="AB3" s="376"/>
      <c r="AC3" s="376"/>
      <c r="AD3" s="376"/>
      <c r="AE3" s="377"/>
    </row>
    <row r="4" spans="1:31" ht="18.75" customHeight="1">
      <c r="L4" s="323" t="s">
        <v>51</v>
      </c>
      <c r="M4" s="323"/>
      <c r="N4" s="323"/>
      <c r="O4" s="323"/>
      <c r="P4" s="323"/>
      <c r="Q4" s="323"/>
      <c r="R4" s="323"/>
      <c r="S4" s="323"/>
      <c r="T4" s="323"/>
      <c r="U4" s="323"/>
      <c r="W4" s="378"/>
      <c r="X4" s="379"/>
      <c r="Y4" s="379"/>
      <c r="Z4" s="379"/>
      <c r="AA4" s="379"/>
      <c r="AB4" s="379"/>
      <c r="AC4" s="379"/>
      <c r="AD4" s="379"/>
      <c r="AE4" s="380"/>
    </row>
    <row r="5" spans="1:31" ht="18.75" customHeight="1">
      <c r="A5" s="370" t="s">
        <v>61</v>
      </c>
      <c r="B5" s="370"/>
      <c r="C5" s="370"/>
      <c r="D5" s="370"/>
      <c r="W5" s="378"/>
      <c r="X5" s="379"/>
      <c r="Y5" s="379"/>
      <c r="Z5" s="379"/>
      <c r="AA5" s="379"/>
      <c r="AB5" s="379"/>
      <c r="AC5" s="379"/>
      <c r="AD5" s="379"/>
      <c r="AE5" s="380"/>
    </row>
    <row r="6" spans="1:31" ht="27" customHeight="1" thickBot="1">
      <c r="A6" s="371" t="s">
        <v>62</v>
      </c>
      <c r="B6" s="371"/>
      <c r="C6" s="371"/>
      <c r="D6" s="371"/>
      <c r="E6" s="371" t="s">
        <v>63</v>
      </c>
      <c r="F6" s="371"/>
      <c r="G6" s="371"/>
      <c r="H6" s="371"/>
      <c r="I6" s="371"/>
      <c r="J6" s="371"/>
      <c r="K6" s="371"/>
      <c r="L6" s="372" t="s">
        <v>345</v>
      </c>
      <c r="M6" s="373"/>
      <c r="N6" s="373"/>
      <c r="O6" s="373"/>
      <c r="P6" s="374"/>
      <c r="Q6" s="371" t="s">
        <v>349</v>
      </c>
      <c r="R6" s="371"/>
      <c r="S6" s="371"/>
      <c r="T6" s="371"/>
      <c r="U6" s="371"/>
      <c r="W6" s="381"/>
      <c r="X6" s="382"/>
      <c r="Y6" s="382"/>
      <c r="Z6" s="382"/>
      <c r="AA6" s="382"/>
      <c r="AB6" s="382"/>
      <c r="AC6" s="382"/>
      <c r="AD6" s="382"/>
      <c r="AE6" s="383"/>
    </row>
    <row r="7" spans="1:31" ht="39" customHeight="1">
      <c r="A7" s="356"/>
      <c r="B7" s="356"/>
      <c r="C7" s="356"/>
      <c r="D7" s="356"/>
      <c r="E7" s="357"/>
      <c r="F7" s="346"/>
      <c r="G7" s="346"/>
      <c r="H7" s="346"/>
      <c r="I7" s="346"/>
      <c r="J7" s="346"/>
      <c r="K7" s="358"/>
      <c r="L7" s="359" t="s">
        <v>64</v>
      </c>
      <c r="M7" s="360"/>
      <c r="N7" s="360"/>
      <c r="O7" s="360"/>
      <c r="P7" s="361"/>
      <c r="Q7" s="362" t="s">
        <v>65</v>
      </c>
      <c r="R7" s="362"/>
      <c r="S7" s="362"/>
      <c r="T7" s="362"/>
      <c r="U7" s="362"/>
    </row>
    <row r="8" spans="1:31" ht="39" customHeight="1">
      <c r="A8" s="356"/>
      <c r="B8" s="356"/>
      <c r="C8" s="356"/>
      <c r="D8" s="356"/>
      <c r="E8" s="357"/>
      <c r="F8" s="346"/>
      <c r="G8" s="346"/>
      <c r="H8" s="346"/>
      <c r="I8" s="346"/>
      <c r="J8" s="346"/>
      <c r="K8" s="358"/>
      <c r="L8" s="359" t="s">
        <v>64</v>
      </c>
      <c r="M8" s="360"/>
      <c r="N8" s="360"/>
      <c r="O8" s="360"/>
      <c r="P8" s="361"/>
      <c r="Q8" s="362" t="s">
        <v>65</v>
      </c>
      <c r="R8" s="362"/>
      <c r="S8" s="362"/>
      <c r="T8" s="362"/>
      <c r="U8" s="362"/>
    </row>
    <row r="9" spans="1:31" ht="39" customHeight="1">
      <c r="A9" s="356"/>
      <c r="B9" s="356"/>
      <c r="C9" s="356"/>
      <c r="D9" s="356"/>
      <c r="E9" s="357"/>
      <c r="F9" s="346"/>
      <c r="G9" s="346"/>
      <c r="H9" s="346"/>
      <c r="I9" s="346"/>
      <c r="J9" s="346"/>
      <c r="K9" s="358"/>
      <c r="L9" s="359" t="s">
        <v>64</v>
      </c>
      <c r="M9" s="360"/>
      <c r="N9" s="360"/>
      <c r="O9" s="360"/>
      <c r="P9" s="361"/>
      <c r="Q9" s="362" t="s">
        <v>65</v>
      </c>
      <c r="R9" s="362"/>
      <c r="S9" s="362"/>
      <c r="T9" s="362"/>
      <c r="U9" s="362"/>
    </row>
    <row r="10" spans="1:31" ht="39" customHeight="1">
      <c r="A10" s="356"/>
      <c r="B10" s="356"/>
      <c r="C10" s="356"/>
      <c r="D10" s="356"/>
      <c r="E10" s="357"/>
      <c r="F10" s="346"/>
      <c r="G10" s="346"/>
      <c r="H10" s="346"/>
      <c r="I10" s="346"/>
      <c r="J10" s="346"/>
      <c r="K10" s="358"/>
      <c r="L10" s="359" t="s">
        <v>64</v>
      </c>
      <c r="M10" s="360"/>
      <c r="N10" s="360"/>
      <c r="O10" s="360"/>
      <c r="P10" s="361"/>
      <c r="Q10" s="362" t="s">
        <v>65</v>
      </c>
      <c r="R10" s="362"/>
      <c r="S10" s="362"/>
      <c r="T10" s="362"/>
      <c r="U10" s="362"/>
    </row>
    <row r="11" spans="1:31" ht="39" customHeight="1">
      <c r="A11" s="356"/>
      <c r="B11" s="356"/>
      <c r="C11" s="356"/>
      <c r="D11" s="356"/>
      <c r="E11" s="357"/>
      <c r="F11" s="346"/>
      <c r="G11" s="346"/>
      <c r="H11" s="346"/>
      <c r="I11" s="346"/>
      <c r="J11" s="346"/>
      <c r="K11" s="358"/>
      <c r="L11" s="359" t="s">
        <v>64</v>
      </c>
      <c r="M11" s="360"/>
      <c r="N11" s="360"/>
      <c r="O11" s="360"/>
      <c r="P11" s="361"/>
      <c r="Q11" s="362" t="s">
        <v>65</v>
      </c>
      <c r="R11" s="362"/>
      <c r="S11" s="362"/>
      <c r="T11" s="362"/>
      <c r="U11" s="362"/>
    </row>
    <row r="12" spans="1:31">
      <c r="A12" s="90"/>
      <c r="B12" s="90"/>
      <c r="C12" s="90"/>
      <c r="D12" s="90"/>
      <c r="E12" s="90"/>
      <c r="F12" s="90"/>
      <c r="G12" s="90"/>
      <c r="H12" s="90"/>
      <c r="I12" s="90"/>
      <c r="J12" s="90"/>
      <c r="K12" s="90"/>
      <c r="L12" s="90"/>
      <c r="M12" s="90"/>
      <c r="N12" s="90"/>
      <c r="O12" s="90"/>
      <c r="P12" s="90"/>
      <c r="Q12" s="90"/>
      <c r="R12" s="90"/>
      <c r="S12" s="90"/>
      <c r="T12" s="90"/>
      <c r="U12" s="90"/>
    </row>
    <row r="13" spans="1:31">
      <c r="A13" s="367" t="s">
        <v>66</v>
      </c>
      <c r="B13" s="367"/>
      <c r="C13" s="367"/>
      <c r="D13" s="367"/>
      <c r="E13" s="367"/>
      <c r="F13" s="367"/>
      <c r="G13" s="367"/>
      <c r="H13" s="90"/>
      <c r="I13" s="90"/>
      <c r="J13" s="90"/>
      <c r="K13" s="90"/>
      <c r="L13" s="90"/>
      <c r="M13" s="90"/>
      <c r="N13" s="90"/>
      <c r="O13" s="90"/>
      <c r="P13" s="90"/>
      <c r="Q13" s="90"/>
      <c r="R13" s="90"/>
      <c r="S13" s="90"/>
      <c r="T13" s="90"/>
      <c r="U13" s="90"/>
    </row>
    <row r="14" spans="1:31" ht="27" customHeight="1">
      <c r="A14" s="363" t="s">
        <v>62</v>
      </c>
      <c r="B14" s="363"/>
      <c r="C14" s="363"/>
      <c r="D14" s="363"/>
      <c r="E14" s="363" t="s">
        <v>63</v>
      </c>
      <c r="F14" s="363"/>
      <c r="G14" s="363"/>
      <c r="H14" s="363"/>
      <c r="I14" s="363"/>
      <c r="J14" s="363"/>
      <c r="K14" s="363"/>
      <c r="L14" s="364" t="s">
        <v>345</v>
      </c>
      <c r="M14" s="365"/>
      <c r="N14" s="365"/>
      <c r="O14" s="365"/>
      <c r="P14" s="366"/>
      <c r="Q14" s="363" t="s">
        <v>348</v>
      </c>
      <c r="R14" s="363"/>
      <c r="S14" s="363"/>
      <c r="T14" s="363"/>
      <c r="U14" s="363"/>
    </row>
    <row r="15" spans="1:31" ht="39" customHeight="1">
      <c r="A15" s="356"/>
      <c r="B15" s="356"/>
      <c r="C15" s="356"/>
      <c r="D15" s="356"/>
      <c r="E15" s="357"/>
      <c r="F15" s="346"/>
      <c r="G15" s="346"/>
      <c r="H15" s="346"/>
      <c r="I15" s="346"/>
      <c r="J15" s="346"/>
      <c r="K15" s="358"/>
      <c r="L15" s="359" t="s">
        <v>64</v>
      </c>
      <c r="M15" s="360"/>
      <c r="N15" s="360"/>
      <c r="O15" s="360"/>
      <c r="P15" s="361"/>
      <c r="Q15" s="362" t="s">
        <v>65</v>
      </c>
      <c r="R15" s="362"/>
      <c r="S15" s="362"/>
      <c r="T15" s="362"/>
      <c r="U15" s="362"/>
    </row>
    <row r="16" spans="1:31" ht="39" customHeight="1">
      <c r="A16" s="356"/>
      <c r="B16" s="356"/>
      <c r="C16" s="356"/>
      <c r="D16" s="356"/>
      <c r="E16" s="357"/>
      <c r="F16" s="346"/>
      <c r="G16" s="346"/>
      <c r="H16" s="346"/>
      <c r="I16" s="346"/>
      <c r="J16" s="346"/>
      <c r="K16" s="358"/>
      <c r="L16" s="359" t="s">
        <v>64</v>
      </c>
      <c r="M16" s="360"/>
      <c r="N16" s="360"/>
      <c r="O16" s="360"/>
      <c r="P16" s="361"/>
      <c r="Q16" s="362" t="s">
        <v>65</v>
      </c>
      <c r="R16" s="362"/>
      <c r="S16" s="362"/>
      <c r="T16" s="362"/>
      <c r="U16" s="362"/>
    </row>
    <row r="17" spans="1:21" ht="39" customHeight="1">
      <c r="A17" s="356"/>
      <c r="B17" s="356"/>
      <c r="C17" s="356"/>
      <c r="D17" s="356"/>
      <c r="E17" s="357"/>
      <c r="F17" s="346"/>
      <c r="G17" s="346"/>
      <c r="H17" s="346"/>
      <c r="I17" s="346"/>
      <c r="J17" s="346"/>
      <c r="K17" s="358"/>
      <c r="L17" s="359" t="s">
        <v>64</v>
      </c>
      <c r="M17" s="360"/>
      <c r="N17" s="360"/>
      <c r="O17" s="360"/>
      <c r="P17" s="361"/>
      <c r="Q17" s="362" t="s">
        <v>65</v>
      </c>
      <c r="R17" s="362"/>
      <c r="S17" s="362"/>
      <c r="T17" s="362"/>
      <c r="U17" s="362"/>
    </row>
    <row r="18" spans="1:21" ht="39" customHeight="1">
      <c r="A18" s="356"/>
      <c r="B18" s="356"/>
      <c r="C18" s="356"/>
      <c r="D18" s="356"/>
      <c r="E18" s="357"/>
      <c r="F18" s="346"/>
      <c r="G18" s="346"/>
      <c r="H18" s="346"/>
      <c r="I18" s="346"/>
      <c r="J18" s="346"/>
      <c r="K18" s="358"/>
      <c r="L18" s="359" t="s">
        <v>64</v>
      </c>
      <c r="M18" s="360"/>
      <c r="N18" s="360"/>
      <c r="O18" s="360"/>
      <c r="P18" s="361"/>
      <c r="Q18" s="362" t="s">
        <v>65</v>
      </c>
      <c r="R18" s="362"/>
      <c r="S18" s="362"/>
      <c r="T18" s="362"/>
      <c r="U18" s="362"/>
    </row>
    <row r="19" spans="1:21" ht="39" customHeight="1">
      <c r="A19" s="356"/>
      <c r="B19" s="356"/>
      <c r="C19" s="356"/>
      <c r="D19" s="356"/>
      <c r="E19" s="357"/>
      <c r="F19" s="346"/>
      <c r="G19" s="346"/>
      <c r="H19" s="346"/>
      <c r="I19" s="346"/>
      <c r="J19" s="346"/>
      <c r="K19" s="358"/>
      <c r="L19" s="359" t="s">
        <v>64</v>
      </c>
      <c r="M19" s="360"/>
      <c r="N19" s="360"/>
      <c r="O19" s="360"/>
      <c r="P19" s="361"/>
      <c r="Q19" s="362" t="s">
        <v>65</v>
      </c>
      <c r="R19" s="362"/>
      <c r="S19" s="362"/>
      <c r="T19" s="362"/>
      <c r="U19" s="362"/>
    </row>
    <row r="20" spans="1:21" ht="6" customHeight="1"/>
    <row r="21" spans="1:21">
      <c r="A21" s="368" t="s">
        <v>67</v>
      </c>
      <c r="B21" s="368"/>
      <c r="C21" s="368"/>
      <c r="D21" s="368"/>
      <c r="E21" s="368"/>
      <c r="F21" s="368"/>
      <c r="G21" s="368"/>
    </row>
    <row r="22" spans="1:21" ht="88.5" customHeight="1">
      <c r="A22" s="369" t="s">
        <v>367</v>
      </c>
      <c r="B22" s="369"/>
      <c r="C22" s="369"/>
      <c r="D22" s="369"/>
      <c r="E22" s="369"/>
      <c r="F22" s="369"/>
      <c r="G22" s="369"/>
      <c r="H22" s="369"/>
      <c r="I22" s="369"/>
      <c r="J22" s="369"/>
      <c r="K22" s="369"/>
      <c r="L22" s="369"/>
      <c r="M22" s="369"/>
      <c r="N22" s="369"/>
      <c r="O22" s="369"/>
      <c r="P22" s="369"/>
      <c r="Q22" s="369"/>
      <c r="R22" s="369"/>
      <c r="S22" s="369"/>
      <c r="T22" s="369"/>
      <c r="U22" s="369"/>
    </row>
  </sheetData>
  <sheetProtection sheet="1" insertRows="0"/>
  <mergeCells count="61">
    <mergeCell ref="W3:AE6"/>
    <mergeCell ref="A22:U22"/>
    <mergeCell ref="A17:D17"/>
    <mergeCell ref="E17:K17"/>
    <mergeCell ref="L17:P17"/>
    <mergeCell ref="Q17:U17"/>
    <mergeCell ref="A18:D18"/>
    <mergeCell ref="E18:K18"/>
    <mergeCell ref="L18:P18"/>
    <mergeCell ref="Q18:U18"/>
    <mergeCell ref="A19:D19"/>
    <mergeCell ref="E19:K19"/>
    <mergeCell ref="L19:P19"/>
    <mergeCell ref="Q19:U19"/>
    <mergeCell ref="A21:G21"/>
    <mergeCell ref="Q15:U15"/>
    <mergeCell ref="A16:D16"/>
    <mergeCell ref="E16:K16"/>
    <mergeCell ref="L16:P16"/>
    <mergeCell ref="Q16:U16"/>
    <mergeCell ref="E9:K9"/>
    <mergeCell ref="A15:D15"/>
    <mergeCell ref="E15:K15"/>
    <mergeCell ref="L15:P15"/>
    <mergeCell ref="A14:D14"/>
    <mergeCell ref="E14:K14"/>
    <mergeCell ref="L14:P14"/>
    <mergeCell ref="L9:P9"/>
    <mergeCell ref="Q14:U14"/>
    <mergeCell ref="A10:D10"/>
    <mergeCell ref="E10:K10"/>
    <mergeCell ref="L10:P10"/>
    <mergeCell ref="Q10:U10"/>
    <mergeCell ref="A13:G13"/>
    <mergeCell ref="A11:D11"/>
    <mergeCell ref="E11:K11"/>
    <mergeCell ref="L11:P11"/>
    <mergeCell ref="Q11:U11"/>
    <mergeCell ref="Q9:U9"/>
    <mergeCell ref="L4:U4"/>
    <mergeCell ref="A5:D5"/>
    <mergeCell ref="A6:D6"/>
    <mergeCell ref="E6:K6"/>
    <mergeCell ref="L6:P6"/>
    <mergeCell ref="Q6:U6"/>
    <mergeCell ref="A7:D7"/>
    <mergeCell ref="E7:K7"/>
    <mergeCell ref="L7:P7"/>
    <mergeCell ref="Q7:U7"/>
    <mergeCell ref="A8:D8"/>
    <mergeCell ref="E8:K8"/>
    <mergeCell ref="L8:P8"/>
    <mergeCell ref="Q8:U8"/>
    <mergeCell ref="A9:D9"/>
    <mergeCell ref="A1:F1"/>
    <mergeCell ref="A2:K2"/>
    <mergeCell ref="L2:O2"/>
    <mergeCell ref="P2:U2"/>
    <mergeCell ref="A3:K3"/>
    <mergeCell ref="L3:O3"/>
    <mergeCell ref="P3:U3"/>
  </mergeCells>
  <phoneticPr fontId="4"/>
  <pageMargins left="0.7" right="0.7" top="0.75" bottom="0.75" header="0.3" footer="0.3"/>
  <pageSetup paperSize="9" orientation="portrait"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79998168889431442"/>
  </sheetPr>
  <dimension ref="A1:AX13"/>
  <sheetViews>
    <sheetView view="pageBreakPreview" zoomScaleNormal="85" zoomScaleSheetLayoutView="100" workbookViewId="0">
      <selection sqref="A1:I1"/>
    </sheetView>
  </sheetViews>
  <sheetFormatPr defaultColWidth="3.375" defaultRowHeight="18.75"/>
  <sheetData>
    <row r="1" spans="1:50" ht="24.75">
      <c r="A1" s="324" t="s">
        <v>68</v>
      </c>
      <c r="B1" s="324"/>
      <c r="C1" s="324"/>
      <c r="D1" s="324"/>
      <c r="E1" s="324"/>
      <c r="F1" s="324"/>
      <c r="G1" s="324"/>
      <c r="H1" s="324"/>
      <c r="I1" s="324"/>
      <c r="J1" s="8"/>
      <c r="K1" s="8"/>
    </row>
    <row r="2" spans="1:50" ht="40.5" customHeight="1">
      <c r="A2" s="238" t="s">
        <v>341</v>
      </c>
      <c r="B2" s="238"/>
      <c r="C2" s="238"/>
      <c r="D2" s="238"/>
      <c r="E2" s="238"/>
      <c r="F2" s="238"/>
      <c r="G2" s="238"/>
      <c r="H2" s="238"/>
      <c r="I2" s="238"/>
      <c r="J2" s="238"/>
      <c r="K2" s="238"/>
      <c r="L2" s="238"/>
      <c r="M2" s="238"/>
      <c r="N2" s="238"/>
      <c r="O2" s="238"/>
      <c r="P2" s="238"/>
      <c r="Q2" s="238"/>
      <c r="R2" s="238"/>
      <c r="S2" s="238"/>
      <c r="T2" s="238"/>
      <c r="U2" s="238"/>
      <c r="V2" s="238"/>
      <c r="W2" s="238"/>
    </row>
    <row r="3" spans="1:50">
      <c r="N3" s="235" t="str">
        <f>'様式1-1'!AI4</f>
        <v>令和　8年　　1月　　日</v>
      </c>
      <c r="O3" s="235"/>
      <c r="P3" s="235"/>
      <c r="Q3" s="235"/>
      <c r="R3" s="235"/>
      <c r="S3" s="235"/>
      <c r="T3" s="235"/>
      <c r="U3" s="235"/>
      <c r="V3" s="235"/>
      <c r="W3" s="235"/>
    </row>
    <row r="4" spans="1:50">
      <c r="A4" s="236" t="s">
        <v>0</v>
      </c>
      <c r="B4" s="236"/>
      <c r="C4" s="236"/>
      <c r="D4" s="236"/>
      <c r="E4" s="236"/>
      <c r="F4" s="236"/>
      <c r="G4" s="236"/>
    </row>
    <row r="5" spans="1:50">
      <c r="A5" s="10"/>
      <c r="B5" s="10"/>
      <c r="C5" s="10"/>
      <c r="D5" s="10"/>
      <c r="E5" s="10"/>
      <c r="F5" s="10"/>
      <c r="G5" s="10"/>
    </row>
    <row r="6" spans="1:50" ht="12" customHeight="1" thickBot="1">
      <c r="A6" s="10"/>
      <c r="B6" s="10"/>
      <c r="C6" s="10"/>
      <c r="D6" s="10"/>
      <c r="E6" s="10"/>
      <c r="F6" s="10"/>
      <c r="G6" s="10"/>
      <c r="H6" s="232" t="s">
        <v>20</v>
      </c>
      <c r="I6" s="232"/>
      <c r="J6" s="232"/>
      <c r="K6" s="232"/>
      <c r="L6" s="17"/>
      <c r="M6" s="17"/>
      <c r="N6" s="3"/>
      <c r="O6" s="3"/>
      <c r="P6" s="3"/>
      <c r="Q6" s="3"/>
      <c r="R6" s="3"/>
      <c r="S6" s="3"/>
      <c r="T6" s="3"/>
      <c r="U6" s="3"/>
      <c r="V6" s="3"/>
      <c r="W6" s="3"/>
    </row>
    <row r="7" spans="1:50" ht="18.75" customHeight="1">
      <c r="A7" s="10"/>
      <c r="B7" s="10"/>
      <c r="C7" s="10"/>
      <c r="D7" s="10"/>
      <c r="E7" s="10"/>
      <c r="F7" s="10"/>
      <c r="G7" s="10"/>
      <c r="H7" s="233" t="s">
        <v>17</v>
      </c>
      <c r="I7" s="233"/>
      <c r="J7" s="233"/>
      <c r="K7" s="233"/>
      <c r="L7" s="234">
        <f>'様式1-1'!L8</f>
        <v>0</v>
      </c>
      <c r="M7" s="234"/>
      <c r="N7" s="234"/>
      <c r="O7" s="234"/>
      <c r="P7" s="234"/>
      <c r="Q7" s="234"/>
      <c r="R7" s="234"/>
      <c r="S7" s="234"/>
      <c r="T7" s="234"/>
      <c r="U7" s="234"/>
      <c r="V7" s="234"/>
      <c r="W7" s="234"/>
      <c r="Y7" s="384" t="s">
        <v>554</v>
      </c>
      <c r="Z7" s="385"/>
      <c r="AA7" s="385"/>
      <c r="AB7" s="385"/>
      <c r="AC7" s="385"/>
      <c r="AD7" s="385"/>
      <c r="AE7" s="385"/>
      <c r="AF7" s="385"/>
      <c r="AG7" s="385"/>
      <c r="AH7" s="385"/>
      <c r="AI7" s="385"/>
      <c r="AJ7" s="385"/>
      <c r="AK7" s="385"/>
      <c r="AL7" s="385"/>
      <c r="AM7" s="385"/>
      <c r="AN7" s="385"/>
      <c r="AO7" s="385"/>
      <c r="AP7" s="385"/>
      <c r="AQ7" s="386"/>
      <c r="AR7" s="93"/>
      <c r="AS7" s="93"/>
      <c r="AT7" s="93"/>
      <c r="AU7" s="93"/>
      <c r="AV7" s="93"/>
      <c r="AW7" s="93"/>
      <c r="AX7" s="93"/>
    </row>
    <row r="8" spans="1:50" ht="18.75" customHeight="1">
      <c r="A8" s="10"/>
      <c r="B8" s="10"/>
      <c r="C8" s="10"/>
      <c r="D8" s="10"/>
      <c r="E8" s="10"/>
      <c r="F8" s="10"/>
      <c r="G8" s="10"/>
      <c r="H8" s="233" t="s">
        <v>18</v>
      </c>
      <c r="I8" s="233"/>
      <c r="J8" s="233"/>
      <c r="K8" s="233"/>
      <c r="L8" s="234">
        <f>'様式1-1'!L11</f>
        <v>0</v>
      </c>
      <c r="M8" s="234"/>
      <c r="N8" s="234"/>
      <c r="O8" s="234"/>
      <c r="P8" s="234"/>
      <c r="Q8" s="234"/>
      <c r="R8" s="234"/>
      <c r="S8" s="234"/>
      <c r="T8" s="234"/>
      <c r="U8" s="234"/>
      <c r="V8" s="234"/>
      <c r="W8" s="234"/>
      <c r="Y8" s="387"/>
      <c r="Z8" s="388"/>
      <c r="AA8" s="388"/>
      <c r="AB8" s="388"/>
      <c r="AC8" s="388"/>
      <c r="AD8" s="388"/>
      <c r="AE8" s="388"/>
      <c r="AF8" s="388"/>
      <c r="AG8" s="388"/>
      <c r="AH8" s="388"/>
      <c r="AI8" s="388"/>
      <c r="AJ8" s="388"/>
      <c r="AK8" s="388"/>
      <c r="AL8" s="388"/>
      <c r="AM8" s="388"/>
      <c r="AN8" s="388"/>
      <c r="AO8" s="388"/>
      <c r="AP8" s="388"/>
      <c r="AQ8" s="389"/>
      <c r="AR8" s="93"/>
      <c r="AS8" s="93"/>
      <c r="AT8" s="93"/>
      <c r="AU8" s="93"/>
      <c r="AV8" s="93"/>
      <c r="AW8" s="93"/>
      <c r="AX8" s="93"/>
    </row>
    <row r="9" spans="1:50" ht="18.75" customHeight="1">
      <c r="A9" s="10"/>
      <c r="B9" s="10"/>
      <c r="C9" s="10"/>
      <c r="D9" s="10"/>
      <c r="E9" s="10"/>
      <c r="F9" s="10"/>
      <c r="G9" s="10"/>
      <c r="H9" s="233" t="s">
        <v>19</v>
      </c>
      <c r="I9" s="233"/>
      <c r="J9" s="233"/>
      <c r="K9" s="233"/>
      <c r="L9" s="234" t="str">
        <f>'様式1-1'!AY13&amp;"　"&amp;'様式1-1'!AY16</f>
        <v>　</v>
      </c>
      <c r="M9" s="234"/>
      <c r="N9" s="234"/>
      <c r="O9" s="234"/>
      <c r="P9" s="234"/>
      <c r="Q9" s="234"/>
      <c r="R9" s="234"/>
      <c r="S9" s="234"/>
      <c r="T9" s="234"/>
      <c r="U9" s="234"/>
      <c r="V9" s="395"/>
      <c r="W9" s="91" t="s">
        <v>6</v>
      </c>
      <c r="Y9" s="387"/>
      <c r="Z9" s="388"/>
      <c r="AA9" s="388"/>
      <c r="AB9" s="388"/>
      <c r="AC9" s="388"/>
      <c r="AD9" s="388"/>
      <c r="AE9" s="388"/>
      <c r="AF9" s="388"/>
      <c r="AG9" s="388"/>
      <c r="AH9" s="388"/>
      <c r="AI9" s="388"/>
      <c r="AJ9" s="388"/>
      <c r="AK9" s="388"/>
      <c r="AL9" s="388"/>
      <c r="AM9" s="388"/>
      <c r="AN9" s="388"/>
      <c r="AO9" s="388"/>
      <c r="AP9" s="388"/>
      <c r="AQ9" s="389"/>
      <c r="AR9" s="93"/>
      <c r="AS9" s="93"/>
      <c r="AT9" s="93"/>
      <c r="AU9" s="93"/>
      <c r="AV9" s="93"/>
      <c r="AW9" s="93"/>
      <c r="AX9" s="93"/>
    </row>
    <row r="10" spans="1:50" ht="44.25" customHeight="1">
      <c r="Y10" s="387"/>
      <c r="Z10" s="388"/>
      <c r="AA10" s="388"/>
      <c r="AB10" s="388"/>
      <c r="AC10" s="388"/>
      <c r="AD10" s="388"/>
      <c r="AE10" s="388"/>
      <c r="AF10" s="388"/>
      <c r="AG10" s="388"/>
      <c r="AH10" s="388"/>
      <c r="AI10" s="388"/>
      <c r="AJ10" s="388"/>
      <c r="AK10" s="388"/>
      <c r="AL10" s="388"/>
      <c r="AM10" s="388"/>
      <c r="AN10" s="388"/>
      <c r="AO10" s="388"/>
      <c r="AP10" s="388"/>
      <c r="AQ10" s="389"/>
      <c r="AR10" s="93"/>
      <c r="AS10" s="93"/>
      <c r="AT10" s="93"/>
      <c r="AU10" s="93"/>
      <c r="AV10" s="93"/>
      <c r="AW10" s="93"/>
      <c r="AX10" s="93"/>
    </row>
    <row r="11" spans="1:50" ht="64.5" customHeight="1">
      <c r="A11" s="393" t="s">
        <v>342</v>
      </c>
      <c r="B11" s="393"/>
      <c r="C11" s="393"/>
      <c r="D11" s="393"/>
      <c r="E11" s="393"/>
      <c r="F11" s="393"/>
      <c r="G11" s="393"/>
      <c r="H11" s="393"/>
      <c r="I11" s="393"/>
      <c r="J11" s="393"/>
      <c r="K11" s="393"/>
      <c r="L11" s="393"/>
      <c r="M11" s="393"/>
      <c r="N11" s="393"/>
      <c r="O11" s="393"/>
      <c r="P11" s="393"/>
      <c r="Q11" s="393"/>
      <c r="R11" s="393"/>
      <c r="S11" s="393"/>
      <c r="T11" s="393"/>
      <c r="U11" s="393"/>
      <c r="V11" s="393"/>
      <c r="W11" s="393"/>
      <c r="Y11" s="387"/>
      <c r="Z11" s="388"/>
      <c r="AA11" s="388"/>
      <c r="AB11" s="388"/>
      <c r="AC11" s="388"/>
      <c r="AD11" s="388"/>
      <c r="AE11" s="388"/>
      <c r="AF11" s="388"/>
      <c r="AG11" s="388"/>
      <c r="AH11" s="388"/>
      <c r="AI11" s="388"/>
      <c r="AJ11" s="388"/>
      <c r="AK11" s="388"/>
      <c r="AL11" s="388"/>
      <c r="AM11" s="388"/>
      <c r="AN11" s="388"/>
      <c r="AO11" s="388"/>
      <c r="AP11" s="388"/>
      <c r="AQ11" s="389"/>
    </row>
    <row r="12" spans="1:50" ht="32.25" customHeight="1" thickBot="1">
      <c r="A12" s="394" t="s">
        <v>30</v>
      </c>
      <c r="B12" s="394"/>
      <c r="C12" s="394"/>
      <c r="D12" s="394"/>
      <c r="E12" s="394"/>
      <c r="F12" s="394"/>
      <c r="G12" s="394"/>
      <c r="H12" s="394"/>
      <c r="I12" s="394"/>
      <c r="J12" s="394"/>
      <c r="K12" s="394"/>
      <c r="L12" s="394"/>
      <c r="M12" s="394"/>
      <c r="N12" s="394"/>
      <c r="O12" s="394"/>
      <c r="P12" s="394"/>
      <c r="Q12" s="394"/>
      <c r="R12" s="394"/>
      <c r="S12" s="394"/>
      <c r="T12" s="394"/>
      <c r="U12" s="394"/>
      <c r="V12" s="394"/>
      <c r="W12" s="394"/>
      <c r="Y12" s="390"/>
      <c r="Z12" s="391"/>
      <c r="AA12" s="391"/>
      <c r="AB12" s="391"/>
      <c r="AC12" s="391"/>
      <c r="AD12" s="391"/>
      <c r="AE12" s="391"/>
      <c r="AF12" s="391"/>
      <c r="AG12" s="391"/>
      <c r="AH12" s="391"/>
      <c r="AI12" s="391"/>
      <c r="AJ12" s="391"/>
      <c r="AK12" s="391"/>
      <c r="AL12" s="391"/>
      <c r="AM12" s="391"/>
      <c r="AN12" s="391"/>
      <c r="AO12" s="391"/>
      <c r="AP12" s="391"/>
      <c r="AQ12" s="392"/>
    </row>
    <row r="13" spans="1:50" ht="359.25" customHeight="1">
      <c r="A13" s="393" t="s">
        <v>555</v>
      </c>
      <c r="B13" s="236"/>
      <c r="C13" s="236"/>
      <c r="D13" s="236"/>
      <c r="E13" s="236"/>
      <c r="F13" s="236"/>
      <c r="G13" s="236"/>
      <c r="H13" s="236"/>
      <c r="I13" s="236"/>
      <c r="J13" s="236"/>
      <c r="K13" s="236"/>
      <c r="L13" s="236"/>
      <c r="M13" s="236"/>
      <c r="N13" s="236"/>
      <c r="O13" s="236"/>
      <c r="P13" s="236"/>
      <c r="Q13" s="236"/>
      <c r="R13" s="236"/>
      <c r="S13" s="236"/>
      <c r="T13" s="236"/>
      <c r="U13" s="236"/>
      <c r="V13" s="236"/>
      <c r="W13" s="236"/>
    </row>
  </sheetData>
  <sheetProtection sheet="1" objects="1" scenarios="1"/>
  <mergeCells count="15">
    <mergeCell ref="Y7:AQ12"/>
    <mergeCell ref="A11:W11"/>
    <mergeCell ref="A12:W12"/>
    <mergeCell ref="A13:W13"/>
    <mergeCell ref="H7:K7"/>
    <mergeCell ref="L7:W7"/>
    <mergeCell ref="H8:K8"/>
    <mergeCell ref="L8:W8"/>
    <mergeCell ref="H9:K9"/>
    <mergeCell ref="L9:V9"/>
    <mergeCell ref="A1:I1"/>
    <mergeCell ref="A2:W2"/>
    <mergeCell ref="N3:W3"/>
    <mergeCell ref="A4:G4"/>
    <mergeCell ref="H6:K6"/>
  </mergeCells>
  <phoneticPr fontId="4"/>
  <pageMargins left="0.7" right="0.7" top="0.75" bottom="0.75" header="0.3" footer="0.3"/>
  <pageSetup paperSize="9" scale="9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sheetPr>
  <dimension ref="A1:BL2"/>
  <sheetViews>
    <sheetView workbookViewId="0">
      <selection activeCell="G30" sqref="G30"/>
    </sheetView>
  </sheetViews>
  <sheetFormatPr defaultRowHeight="18.75"/>
  <cols>
    <col min="3" max="3" width="25.5" bestFit="1" customWidth="1"/>
    <col min="4" max="4" width="27.625" bestFit="1" customWidth="1"/>
    <col min="5" max="7" width="13.5" customWidth="1"/>
    <col min="8" max="8" width="19" customWidth="1"/>
    <col min="9" max="12" width="13.5" customWidth="1"/>
    <col min="20" max="20" width="19.5" customWidth="1"/>
    <col min="50" max="50" width="17.625" customWidth="1"/>
  </cols>
  <sheetData>
    <row r="1" spans="1:64" s="100" customFormat="1" ht="21" customHeight="1">
      <c r="A1" s="97" t="s">
        <v>434</v>
      </c>
      <c r="B1" s="97" t="s">
        <v>435</v>
      </c>
      <c r="C1" s="98" t="s">
        <v>436</v>
      </c>
      <c r="D1" s="97" t="s">
        <v>437</v>
      </c>
      <c r="E1" s="97" t="s">
        <v>438</v>
      </c>
      <c r="F1" s="97" t="s">
        <v>439</v>
      </c>
      <c r="G1" s="97" t="s">
        <v>552</v>
      </c>
      <c r="H1" s="97" t="s">
        <v>440</v>
      </c>
      <c r="I1" s="97" t="s">
        <v>441</v>
      </c>
      <c r="J1" s="97" t="s">
        <v>442</v>
      </c>
      <c r="K1" s="97" t="s">
        <v>443</v>
      </c>
      <c r="L1" s="104" t="s">
        <v>444</v>
      </c>
      <c r="M1" s="101" t="s">
        <v>446</v>
      </c>
      <c r="N1" s="102" t="s">
        <v>447</v>
      </c>
      <c r="O1" s="102" t="s">
        <v>478</v>
      </c>
      <c r="P1" s="102" t="s">
        <v>479</v>
      </c>
      <c r="Q1" s="102" t="s">
        <v>448</v>
      </c>
      <c r="R1" s="102" t="s">
        <v>449</v>
      </c>
      <c r="S1" s="103" t="s">
        <v>450</v>
      </c>
      <c r="T1" s="101" t="s">
        <v>476</v>
      </c>
      <c r="U1" s="102" t="s">
        <v>477</v>
      </c>
      <c r="V1" s="102" t="s">
        <v>451</v>
      </c>
      <c r="W1" s="102" t="s">
        <v>452</v>
      </c>
      <c r="X1" s="103" t="s">
        <v>453</v>
      </c>
      <c r="Y1" s="101" t="s">
        <v>475</v>
      </c>
      <c r="Z1" s="102" t="s">
        <v>474</v>
      </c>
      <c r="AA1" s="102" t="s">
        <v>454</v>
      </c>
      <c r="AB1" s="102" t="s">
        <v>455</v>
      </c>
      <c r="AC1" s="103" t="s">
        <v>456</v>
      </c>
      <c r="AD1" s="105" t="s">
        <v>457</v>
      </c>
      <c r="AE1" s="106" t="s">
        <v>458</v>
      </c>
      <c r="AF1" s="106" t="s">
        <v>472</v>
      </c>
      <c r="AG1" s="106" t="s">
        <v>473</v>
      </c>
      <c r="AH1" s="106" t="s">
        <v>459</v>
      </c>
      <c r="AI1" s="106" t="s">
        <v>460</v>
      </c>
      <c r="AJ1" s="107" t="s">
        <v>461</v>
      </c>
      <c r="AK1" s="105" t="s">
        <v>471</v>
      </c>
      <c r="AL1" s="106" t="s">
        <v>470</v>
      </c>
      <c r="AM1" s="106" t="s">
        <v>462</v>
      </c>
      <c r="AN1" s="106" t="s">
        <v>463</v>
      </c>
      <c r="AO1" s="107" t="s">
        <v>464</v>
      </c>
      <c r="AP1" s="105" t="s">
        <v>469</v>
      </c>
      <c r="AQ1" s="106" t="s">
        <v>468</v>
      </c>
      <c r="AR1" s="106" t="s">
        <v>465</v>
      </c>
      <c r="AS1" s="106" t="s">
        <v>466</v>
      </c>
      <c r="AT1" s="107" t="s">
        <v>467</v>
      </c>
      <c r="AU1" s="108" t="s">
        <v>480</v>
      </c>
      <c r="AV1" s="109" t="s">
        <v>481</v>
      </c>
      <c r="AW1" s="109" t="s">
        <v>482</v>
      </c>
      <c r="AX1" s="109" t="s">
        <v>483</v>
      </c>
      <c r="AY1" s="109" t="s">
        <v>484</v>
      </c>
      <c r="AZ1" s="109" t="s">
        <v>485</v>
      </c>
      <c r="BA1" s="110" t="s">
        <v>486</v>
      </c>
      <c r="BB1" s="108" t="s">
        <v>487</v>
      </c>
      <c r="BC1" s="109" t="s">
        <v>488</v>
      </c>
      <c r="BD1" s="109" t="s">
        <v>489</v>
      </c>
      <c r="BE1" s="109" t="s">
        <v>490</v>
      </c>
      <c r="BF1" s="110" t="s">
        <v>491</v>
      </c>
      <c r="BG1" s="108" t="s">
        <v>492</v>
      </c>
      <c r="BH1" s="109" t="s">
        <v>493</v>
      </c>
      <c r="BI1" s="109" t="s">
        <v>494</v>
      </c>
      <c r="BJ1" s="109" t="s">
        <v>495</v>
      </c>
      <c r="BK1" s="110" t="s">
        <v>496</v>
      </c>
      <c r="BL1" s="99"/>
    </row>
    <row r="2" spans="1:64" s="96" customFormat="1" ht="19.5" thickBot="1">
      <c r="A2" s="111"/>
      <c r="B2" s="111"/>
      <c r="C2" s="111">
        <f>IF('様式1-1'!L26="",'様式1-1'!L11,'様式1-1'!L26)</f>
        <v>0</v>
      </c>
      <c r="D2" s="111">
        <f>IF('様式1-1'!L26="",'様式1-1'!L10,'様式1-1'!L25)</f>
        <v>0</v>
      </c>
      <c r="E2" s="111">
        <f>IF('様式1-1'!L26="",'様式1-1'!L13,'様式1-1'!L28)</f>
        <v>0</v>
      </c>
      <c r="F2" s="111">
        <f>IF('様式1-1'!L26="",'様式1-1'!L16,'様式1-1'!L31)</f>
        <v>0</v>
      </c>
      <c r="G2" s="111" t="str">
        <f>IF('様式1-1'!L26="",'様式1-1'!N6,'様式1-1'!N21)</f>
        <v>―</v>
      </c>
      <c r="H2" s="111">
        <f>IF('様式1-1'!L26="",'様式1-1'!L8,'様式1-1'!L23)</f>
        <v>0</v>
      </c>
      <c r="I2" s="115">
        <f>IF('様式1-1'!L26="",'様式1-1'!L18,'様式1-1'!L33)</f>
        <v>0</v>
      </c>
      <c r="J2" s="115">
        <f>IF('様式1-1'!L26="",'様式1-1'!AI18,'様式1-1'!AI33)</f>
        <v>0</v>
      </c>
      <c r="K2" s="115" t="str">
        <f>IF('様式1-1'!L37=0,"",'様式1-1'!L37)</f>
        <v/>
      </c>
      <c r="L2" s="116" t="str">
        <f>IF('様式1-1'!L39=0,"",'様式1-1'!L39)</f>
        <v/>
      </c>
      <c r="M2" s="112" t="str">
        <f>'様式1-2'!B18</f>
        <v/>
      </c>
      <c r="N2" s="113" t="str">
        <f>TEXT('様式1-2'!D18,"00")</f>
        <v>00</v>
      </c>
      <c r="O2" s="113" t="str">
        <f>IF('様式1-2'!G18="","",$M$2&amp;TEXT('様式1-2'!G18,"00"))</f>
        <v/>
      </c>
      <c r="P2" s="113" t="str">
        <f>TEXT('様式1-2'!I18,"00")</f>
        <v>00</v>
      </c>
      <c r="Q2" s="113" t="str">
        <f>IF('様式1-2'!M18=0,"",'様式1-2'!M18)</f>
        <v/>
      </c>
      <c r="R2" s="113" t="str">
        <f>IF('様式1-2'!Q18=0,"",'様式1-2'!Q18)</f>
        <v/>
      </c>
      <c r="S2" s="114" t="str">
        <f>IF('様式1-2'!U18=0,"",'様式1-2'!U18)</f>
        <v/>
      </c>
      <c r="T2" s="112" t="str">
        <f>IF('様式1-2'!G19="","",$M$2&amp;TEXT('様式1-2'!G19,"00"))</f>
        <v/>
      </c>
      <c r="U2" s="113" t="str">
        <f>IF('様式1-2'!I19=0,"",'様式1-2'!I19)</f>
        <v/>
      </c>
      <c r="V2" s="113" t="str">
        <f>IF('様式1-2'!M19=0,"",'様式1-2'!M19)</f>
        <v/>
      </c>
      <c r="W2" s="113" t="str">
        <f>IF('様式1-2'!Q19=0,"",'様式1-2'!Q19)</f>
        <v/>
      </c>
      <c r="X2" s="114" t="str">
        <f>IF('様式1-2'!U19=0,"",'様式1-2'!U19)</f>
        <v/>
      </c>
      <c r="Y2" s="112" t="str">
        <f>IF('様式1-2'!G20="","",$M$2&amp;TEXT('様式1-2'!G20,"00"))</f>
        <v/>
      </c>
      <c r="Z2" s="113" t="str">
        <f>IF('様式1-2'!I20=0,"",'様式1-2'!I20)</f>
        <v/>
      </c>
      <c r="AA2" s="113" t="str">
        <f>IF('様式1-2'!M20=0,"",'様式1-2'!M20)</f>
        <v/>
      </c>
      <c r="AB2" s="113" t="str">
        <f>IF('様式1-2'!Q20=0,"",'様式1-2'!Q20)</f>
        <v/>
      </c>
      <c r="AC2" s="114" t="str">
        <f>IF('様式1-2'!U20=0,"",'様式1-2'!U20)</f>
        <v/>
      </c>
      <c r="AD2" s="112" t="str">
        <f>IF('様式1-2'!B24="","",TEXT('様式1-2'!B24,"00"))</f>
        <v/>
      </c>
      <c r="AE2" s="113" t="str">
        <f>IF('様式1-2'!D24=0,"",'様式1-2'!D24)</f>
        <v/>
      </c>
      <c r="AF2" s="113" t="str">
        <f>IF('様式1-2'!G24="","",$AD$2&amp;TEXT('様式1-2'!G24,"00"))</f>
        <v/>
      </c>
      <c r="AG2" s="113" t="str">
        <f>IF('様式1-2'!I24=0,"",'様式1-2'!I24)</f>
        <v/>
      </c>
      <c r="AH2" s="113" t="str">
        <f>IF('様式1-2'!M24=0,"",'様式1-2'!M24)</f>
        <v/>
      </c>
      <c r="AI2" s="113" t="str">
        <f>IF('様式1-2'!Q24=0,"",'様式1-2'!Q24)</f>
        <v/>
      </c>
      <c r="AJ2" s="114" t="str">
        <f>IF('様式1-2'!U24=0,"",'様式1-2'!U24)</f>
        <v/>
      </c>
      <c r="AK2" s="112" t="str">
        <f>IF('様式1-2'!G25="","",$AD$2&amp;TEXT('様式1-2'!G25,"00"))</f>
        <v/>
      </c>
      <c r="AL2" s="113" t="str">
        <f>IF('様式1-2'!I25=0,"",'様式1-2'!I25)</f>
        <v/>
      </c>
      <c r="AM2" s="113" t="str">
        <f>IF('様式1-2'!M25=0,"",'様式1-2'!M25)</f>
        <v/>
      </c>
      <c r="AN2" s="113" t="str">
        <f>IF('様式1-2'!Q25=0,"",'様式1-2'!Q25)</f>
        <v/>
      </c>
      <c r="AO2" s="114" t="str">
        <f>IF('様式1-2'!U25=0,"",'様式1-2'!U25)</f>
        <v/>
      </c>
      <c r="AP2" s="112" t="str">
        <f>IF('様式1-2'!G26="","",$AD$2&amp;TEXT('様式1-2'!G26,"00"))</f>
        <v/>
      </c>
      <c r="AQ2" s="113" t="str">
        <f>IF('様式1-2'!I26=0,"",'様式1-2'!I26)</f>
        <v/>
      </c>
      <c r="AR2" s="113" t="str">
        <f>IF('様式1-2'!M26=0,"",'様式1-2'!M26)</f>
        <v/>
      </c>
      <c r="AS2" s="113" t="str">
        <f>IF('様式1-2'!Q26=0,"",'様式1-2'!Q26)</f>
        <v/>
      </c>
      <c r="AT2" s="114" t="str">
        <f>IF('様式1-2'!U26=0,"",'様式1-2'!U26)</f>
        <v/>
      </c>
      <c r="AU2" s="112" t="str">
        <f>IF('様式1-2'!B30="","",TEXT('様式1-2'!B30,"00"))</f>
        <v/>
      </c>
      <c r="AV2" s="113" t="str">
        <f>IF('様式1-2'!D30=0,"",'様式1-2'!D30)</f>
        <v/>
      </c>
      <c r="AW2" s="113" t="str">
        <f>IF('様式1-2'!G30="","",$AU$2&amp;TEXT('様式1-2'!G30,"00"))</f>
        <v/>
      </c>
      <c r="AX2" s="113" t="str">
        <f>IF('様式1-2'!I30=0,"",'様式1-2'!I30)</f>
        <v/>
      </c>
      <c r="AY2" s="113" t="str">
        <f>IF('様式1-2'!M30=0,"",'様式1-2'!M30)</f>
        <v/>
      </c>
      <c r="AZ2" s="113" t="str">
        <f>IF('様式1-2'!Q30=0,"",'様式1-2'!Q30)</f>
        <v/>
      </c>
      <c r="BA2" s="114" t="str">
        <f>IF('様式1-2'!U30=0,"",'様式1-2'!U30)</f>
        <v/>
      </c>
      <c r="BB2" s="112" t="str">
        <f>IF('様式1-2'!G31="","",$AU$2&amp;TEXT('様式1-2'!G31,"00"))</f>
        <v/>
      </c>
      <c r="BC2" s="113" t="str">
        <f>IF('様式1-2'!I31=0,"",'様式1-2'!I31)</f>
        <v/>
      </c>
      <c r="BD2" s="113" t="str">
        <f>IF('様式1-2'!M31=0,"",'様式1-2'!M31)</f>
        <v/>
      </c>
      <c r="BE2" s="113" t="str">
        <f>IF('様式1-2'!Q31=0,"",'様式1-2'!Q31)</f>
        <v/>
      </c>
      <c r="BF2" s="114" t="str">
        <f>IF('様式1-2'!U31=0,"",'様式1-2'!U31)</f>
        <v/>
      </c>
      <c r="BG2" s="112" t="str">
        <f>IF('様式1-2'!G32="","",$AU$2&amp;TEXT('様式1-2'!G32,"00"))</f>
        <v/>
      </c>
      <c r="BH2" s="113" t="str">
        <f>IF('様式1-2'!I32=0,"",'様式1-2'!I32)</f>
        <v/>
      </c>
      <c r="BI2" s="113" t="str">
        <f>IF('様式1-2'!M32=0,"",'様式1-2'!M32)</f>
        <v/>
      </c>
      <c r="BJ2" s="113" t="str">
        <f>IF('様式1-2'!Q32=0,"",'様式1-2'!Q32)</f>
        <v/>
      </c>
      <c r="BK2" s="114" t="str">
        <f>IF('様式1-2'!U32=0,"",'様式1-2'!U32)</f>
        <v/>
      </c>
    </row>
  </sheetData>
  <sheetProtection sheet="1" objects="1" scenarios="1"/>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D39"/>
  <sheetViews>
    <sheetView tabSelected="1" view="pageBreakPreview" zoomScale="130" zoomScaleNormal="100" zoomScaleSheetLayoutView="130" workbookViewId="0">
      <selection activeCell="C16" sqref="C16"/>
    </sheetView>
  </sheetViews>
  <sheetFormatPr defaultRowHeight="18.75"/>
  <cols>
    <col min="1" max="1" width="4.875" style="77" customWidth="1"/>
    <col min="2" max="2" width="19" style="77" customWidth="1"/>
    <col min="3" max="3" width="74.875" style="77" customWidth="1"/>
    <col min="4" max="4" width="7.5" style="77" customWidth="1"/>
    <col min="5" max="16384" width="9" style="77"/>
  </cols>
  <sheetData>
    <row r="1" spans="1:4" ht="17.25" customHeight="1">
      <c r="A1" s="145" t="s">
        <v>497</v>
      </c>
      <c r="B1" s="145"/>
      <c r="C1" s="145"/>
      <c r="D1" s="145"/>
    </row>
    <row r="2" spans="1:4" ht="28.5" customHeight="1">
      <c r="A2" s="78" t="s">
        <v>69</v>
      </c>
      <c r="B2" s="33" t="s">
        <v>71</v>
      </c>
      <c r="C2" s="33" t="s">
        <v>70</v>
      </c>
      <c r="D2" s="137" t="s">
        <v>579</v>
      </c>
    </row>
    <row r="3" spans="1:4" ht="33">
      <c r="A3" s="79" t="s">
        <v>373</v>
      </c>
      <c r="B3" s="34" t="s">
        <v>508</v>
      </c>
      <c r="C3" s="34" t="s">
        <v>509</v>
      </c>
      <c r="D3" s="142"/>
    </row>
    <row r="4" spans="1:4" ht="81.75" customHeight="1">
      <c r="A4" s="79" t="s">
        <v>374</v>
      </c>
      <c r="B4" s="34" t="s">
        <v>510</v>
      </c>
      <c r="C4" s="34" t="s">
        <v>524</v>
      </c>
      <c r="D4" s="142"/>
    </row>
    <row r="5" spans="1:4" ht="21" customHeight="1">
      <c r="A5" s="79" t="s">
        <v>35</v>
      </c>
      <c r="B5" s="34" t="s">
        <v>375</v>
      </c>
      <c r="C5" s="67" t="s">
        <v>433</v>
      </c>
      <c r="D5" s="142"/>
    </row>
    <row r="6" spans="1:4" ht="21" customHeight="1">
      <c r="A6" s="79" t="s">
        <v>379</v>
      </c>
      <c r="B6" s="34" t="s">
        <v>377</v>
      </c>
      <c r="C6" s="34" t="s">
        <v>401</v>
      </c>
      <c r="D6" s="142"/>
    </row>
    <row r="7" spans="1:4" ht="39" customHeight="1">
      <c r="A7" s="80" t="s">
        <v>37</v>
      </c>
      <c r="B7" s="34" t="s">
        <v>380</v>
      </c>
      <c r="C7" s="34" t="s">
        <v>402</v>
      </c>
      <c r="D7" s="142"/>
    </row>
    <row r="8" spans="1:4" ht="101.25" customHeight="1">
      <c r="A8" s="80" t="s">
        <v>384</v>
      </c>
      <c r="B8" s="67" t="s">
        <v>382</v>
      </c>
      <c r="C8" s="67" t="s">
        <v>499</v>
      </c>
      <c r="D8" s="142"/>
    </row>
    <row r="9" spans="1:4" ht="69.75" customHeight="1">
      <c r="A9" s="146" t="s">
        <v>385</v>
      </c>
      <c r="B9" s="148" t="s">
        <v>503</v>
      </c>
      <c r="C9" s="68" t="s">
        <v>511</v>
      </c>
      <c r="D9" s="150"/>
    </row>
    <row r="10" spans="1:4" ht="174.75" customHeight="1">
      <c r="A10" s="146"/>
      <c r="B10" s="148"/>
      <c r="C10" s="69" t="s">
        <v>525</v>
      </c>
      <c r="D10" s="150"/>
    </row>
    <row r="11" spans="1:4" ht="42" customHeight="1">
      <c r="A11" s="146"/>
      <c r="B11" s="148"/>
      <c r="C11" s="69" t="s">
        <v>514</v>
      </c>
      <c r="D11" s="150"/>
    </row>
    <row r="12" spans="1:4" ht="42" customHeight="1">
      <c r="A12" s="147"/>
      <c r="B12" s="149"/>
      <c r="C12" s="70" t="s">
        <v>513</v>
      </c>
      <c r="D12" s="151"/>
    </row>
    <row r="13" spans="1:4" ht="72" customHeight="1">
      <c r="A13" s="80" t="s">
        <v>504</v>
      </c>
      <c r="B13" s="67" t="s">
        <v>386</v>
      </c>
      <c r="C13" s="67" t="s">
        <v>512</v>
      </c>
      <c r="D13" s="142"/>
    </row>
    <row r="14" spans="1:4" ht="36" customHeight="1">
      <c r="A14" s="80" t="s">
        <v>505</v>
      </c>
      <c r="B14" s="67" t="s">
        <v>387</v>
      </c>
      <c r="C14" s="67" t="s">
        <v>388</v>
      </c>
      <c r="D14" s="142"/>
    </row>
    <row r="15" spans="1:4" ht="38.25" customHeight="1">
      <c r="A15" s="80" t="s">
        <v>390</v>
      </c>
      <c r="B15" s="67" t="s">
        <v>389</v>
      </c>
      <c r="C15" s="67" t="s">
        <v>664</v>
      </c>
      <c r="D15" s="142"/>
    </row>
    <row r="16" spans="1:4" ht="57.75" customHeight="1">
      <c r="A16" s="80" t="s">
        <v>393</v>
      </c>
      <c r="B16" s="67" t="s">
        <v>501</v>
      </c>
      <c r="C16" s="67" t="s">
        <v>415</v>
      </c>
      <c r="D16" s="142"/>
    </row>
    <row r="17" spans="1:4" ht="31.5">
      <c r="A17" s="80" t="s">
        <v>395</v>
      </c>
      <c r="B17" s="67" t="s">
        <v>394</v>
      </c>
      <c r="C17" s="67" t="s">
        <v>400</v>
      </c>
      <c r="D17" s="135"/>
    </row>
    <row r="18" spans="1:4">
      <c r="A18" s="71"/>
      <c r="B18" s="72" t="s">
        <v>398</v>
      </c>
      <c r="C18" s="72"/>
    </row>
    <row r="19" spans="1:4">
      <c r="A19" s="71"/>
      <c r="B19" s="72" t="s">
        <v>580</v>
      </c>
      <c r="C19" s="72"/>
    </row>
    <row r="20" spans="1:4">
      <c r="A20" s="71"/>
      <c r="B20" s="72"/>
      <c r="C20" s="72"/>
    </row>
    <row r="21" spans="1:4">
      <c r="B21" s="81"/>
      <c r="C21" s="81"/>
    </row>
    <row r="22" spans="1:4">
      <c r="B22" s="81"/>
      <c r="C22" s="81"/>
    </row>
    <row r="23" spans="1:4">
      <c r="B23" s="81"/>
      <c r="C23" s="81"/>
    </row>
    <row r="24" spans="1:4">
      <c r="B24" s="81"/>
      <c r="C24" s="81"/>
    </row>
    <row r="25" spans="1:4">
      <c r="B25" s="81"/>
      <c r="C25" s="81"/>
    </row>
    <row r="26" spans="1:4">
      <c r="B26" s="81"/>
      <c r="C26" s="81"/>
    </row>
    <row r="27" spans="1:4">
      <c r="B27" s="81"/>
      <c r="C27" s="81"/>
    </row>
    <row r="28" spans="1:4">
      <c r="B28" s="81"/>
      <c r="C28" s="81"/>
    </row>
    <row r="29" spans="1:4">
      <c r="B29" s="81"/>
      <c r="C29" s="81"/>
    </row>
    <row r="30" spans="1:4">
      <c r="B30" s="81"/>
      <c r="C30" s="81"/>
    </row>
    <row r="31" spans="1:4">
      <c r="B31" s="81"/>
      <c r="C31" s="81"/>
    </row>
    <row r="32" spans="1:4">
      <c r="B32" s="81"/>
      <c r="C32" s="81"/>
    </row>
    <row r="33" spans="2:3">
      <c r="B33" s="81"/>
      <c r="C33" s="81"/>
    </row>
    <row r="34" spans="2:3">
      <c r="B34" s="81"/>
      <c r="C34" s="81"/>
    </row>
    <row r="35" spans="2:3">
      <c r="B35" s="81"/>
      <c r="C35" s="81"/>
    </row>
    <row r="36" spans="2:3">
      <c r="B36" s="81"/>
      <c r="C36" s="81"/>
    </row>
    <row r="37" spans="2:3">
      <c r="B37" s="81"/>
      <c r="C37" s="81"/>
    </row>
    <row r="38" spans="2:3">
      <c r="B38" s="81"/>
      <c r="C38" s="81"/>
    </row>
    <row r="39" spans="2:3">
      <c r="B39" s="81"/>
      <c r="C39" s="81"/>
    </row>
  </sheetData>
  <sheetProtection sheet="1" objects="1" scenarios="1"/>
  <mergeCells count="4">
    <mergeCell ref="A1:D1"/>
    <mergeCell ref="A9:A12"/>
    <mergeCell ref="B9:B12"/>
    <mergeCell ref="D9:D12"/>
  </mergeCells>
  <phoneticPr fontId="4"/>
  <dataValidations count="1">
    <dataValidation type="list" allowBlank="1" showInputMessage="1" showErrorMessage="1" sqref="D13:D16 D3:D8 D9:D12" xr:uid="{00000000-0002-0000-0100-000000000000}">
      <formula1>"✓"</formula1>
    </dataValidation>
  </dataValidations>
  <pageMargins left="0.23622047244094491" right="0.23622047244094491" top="0.19685039370078741" bottom="0.35433070866141736" header="0.31496062992125984" footer="0.31496062992125984"/>
  <pageSetup paperSize="9" scale="86"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41"/>
  <sheetViews>
    <sheetView view="pageBreakPreview" zoomScale="130" zoomScaleNormal="100" zoomScaleSheetLayoutView="130" workbookViewId="0">
      <selection activeCell="C14" sqref="C14"/>
    </sheetView>
  </sheetViews>
  <sheetFormatPr defaultRowHeight="18.75"/>
  <cols>
    <col min="1" max="1" width="4.875" style="77" customWidth="1"/>
    <col min="2" max="2" width="18.625" style="77" customWidth="1"/>
    <col min="3" max="3" width="67" style="77" customWidth="1"/>
    <col min="4" max="4" width="7.5" style="77" customWidth="1"/>
    <col min="5" max="16384" width="9" style="77"/>
  </cols>
  <sheetData>
    <row r="1" spans="1:4" ht="17.25" customHeight="1">
      <c r="A1" s="145" t="s">
        <v>498</v>
      </c>
      <c r="B1" s="145"/>
      <c r="C1" s="145"/>
      <c r="D1" s="145"/>
    </row>
    <row r="2" spans="1:4" ht="28.5" customHeight="1">
      <c r="A2" s="78" t="s">
        <v>69</v>
      </c>
      <c r="B2" s="33" t="s">
        <v>71</v>
      </c>
      <c r="C2" s="33" t="s">
        <v>70</v>
      </c>
      <c r="D2" s="137" t="s">
        <v>579</v>
      </c>
    </row>
    <row r="3" spans="1:4" ht="36.75" customHeight="1">
      <c r="A3" s="79" t="s">
        <v>33</v>
      </c>
      <c r="B3" s="34" t="s">
        <v>508</v>
      </c>
      <c r="C3" s="34" t="s">
        <v>509</v>
      </c>
      <c r="D3" s="136" t="s">
        <v>581</v>
      </c>
    </row>
    <row r="4" spans="1:4" ht="91.5" customHeight="1">
      <c r="A4" s="79" t="s">
        <v>374</v>
      </c>
      <c r="B4" s="34" t="s">
        <v>510</v>
      </c>
      <c r="C4" s="34" t="s">
        <v>524</v>
      </c>
      <c r="D4" s="136" t="s">
        <v>578</v>
      </c>
    </row>
    <row r="5" spans="1:4" ht="21" customHeight="1">
      <c r="A5" s="79" t="s">
        <v>35</v>
      </c>
      <c r="B5" s="34" t="s">
        <v>375</v>
      </c>
      <c r="C5" s="34" t="s">
        <v>376</v>
      </c>
      <c r="D5" s="136" t="s">
        <v>578</v>
      </c>
    </row>
    <row r="6" spans="1:4" ht="21" customHeight="1">
      <c r="A6" s="79" t="s">
        <v>379</v>
      </c>
      <c r="B6" s="34" t="s">
        <v>377</v>
      </c>
      <c r="C6" s="34" t="s">
        <v>378</v>
      </c>
      <c r="D6" s="136" t="s">
        <v>578</v>
      </c>
    </row>
    <row r="7" spans="1:4" ht="39" customHeight="1">
      <c r="A7" s="80" t="s">
        <v>37</v>
      </c>
      <c r="B7" s="34" t="s">
        <v>380</v>
      </c>
      <c r="C7" s="34" t="s">
        <v>381</v>
      </c>
      <c r="D7" s="136" t="s">
        <v>578</v>
      </c>
    </row>
    <row r="8" spans="1:4" ht="33" customHeight="1">
      <c r="A8" s="80" t="s">
        <v>384</v>
      </c>
      <c r="B8" s="67" t="s">
        <v>382</v>
      </c>
      <c r="C8" s="67" t="s">
        <v>383</v>
      </c>
      <c r="D8" s="136" t="s">
        <v>578</v>
      </c>
    </row>
    <row r="9" spans="1:4" ht="47.25">
      <c r="A9" s="146" t="s">
        <v>385</v>
      </c>
      <c r="B9" s="148" t="s">
        <v>431</v>
      </c>
      <c r="C9" s="68" t="s">
        <v>511</v>
      </c>
      <c r="D9" s="152" t="s">
        <v>577</v>
      </c>
    </row>
    <row r="10" spans="1:4" ht="159.75" customHeight="1">
      <c r="A10" s="146"/>
      <c r="B10" s="148"/>
      <c r="C10" s="69" t="s">
        <v>526</v>
      </c>
      <c r="D10" s="152"/>
    </row>
    <row r="11" spans="1:4" ht="31.5">
      <c r="A11" s="146"/>
      <c r="B11" s="148"/>
      <c r="C11" s="69" t="s">
        <v>514</v>
      </c>
      <c r="D11" s="152"/>
    </row>
    <row r="12" spans="1:4" ht="31.5">
      <c r="A12" s="147"/>
      <c r="B12" s="149"/>
      <c r="C12" s="70" t="s">
        <v>513</v>
      </c>
      <c r="D12" s="153"/>
    </row>
    <row r="13" spans="1:4" ht="58.5" customHeight="1">
      <c r="A13" s="80" t="s">
        <v>504</v>
      </c>
      <c r="B13" s="67" t="s">
        <v>386</v>
      </c>
      <c r="C13" s="67" t="s">
        <v>399</v>
      </c>
      <c r="D13" s="136" t="s">
        <v>578</v>
      </c>
    </row>
    <row r="14" spans="1:4" ht="33">
      <c r="A14" s="80" t="s">
        <v>505</v>
      </c>
      <c r="B14" s="67" t="s">
        <v>387</v>
      </c>
      <c r="C14" s="67" t="s">
        <v>388</v>
      </c>
      <c r="D14" s="136" t="s">
        <v>578</v>
      </c>
    </row>
    <row r="15" spans="1:4" ht="38.25" customHeight="1">
      <c r="A15" s="80" t="s">
        <v>390</v>
      </c>
      <c r="B15" s="67" t="s">
        <v>389</v>
      </c>
      <c r="C15" s="67" t="s">
        <v>664</v>
      </c>
      <c r="D15" s="136" t="s">
        <v>578</v>
      </c>
    </row>
    <row r="16" spans="1:4" ht="57.75" customHeight="1">
      <c r="A16" s="80" t="s">
        <v>393</v>
      </c>
      <c r="B16" s="67" t="s">
        <v>391</v>
      </c>
      <c r="C16" s="67" t="s">
        <v>392</v>
      </c>
      <c r="D16" s="136" t="s">
        <v>578</v>
      </c>
    </row>
    <row r="17" spans="1:4" ht="33">
      <c r="A17" s="80" t="s">
        <v>507</v>
      </c>
      <c r="B17" s="67" t="s">
        <v>394</v>
      </c>
      <c r="C17" s="67"/>
      <c r="D17" s="136" t="s">
        <v>578</v>
      </c>
    </row>
    <row r="18" spans="1:4" ht="48.75" customHeight="1">
      <c r="A18" s="80" t="s">
        <v>506</v>
      </c>
      <c r="B18" s="67" t="s">
        <v>396</v>
      </c>
      <c r="C18" s="67" t="s">
        <v>397</v>
      </c>
      <c r="D18" s="136" t="s">
        <v>578</v>
      </c>
    </row>
    <row r="19" spans="1:4">
      <c r="A19" s="71"/>
      <c r="B19" s="72" t="s">
        <v>398</v>
      </c>
      <c r="C19" s="72"/>
    </row>
    <row r="20" spans="1:4">
      <c r="A20" s="71"/>
      <c r="B20" s="72" t="s">
        <v>556</v>
      </c>
      <c r="C20" s="72"/>
    </row>
    <row r="21" spans="1:4">
      <c r="A21" s="71"/>
      <c r="B21" s="72" t="s">
        <v>580</v>
      </c>
      <c r="C21" s="72"/>
    </row>
    <row r="22" spans="1:4">
      <c r="A22" s="71"/>
      <c r="B22" s="72"/>
      <c r="C22" s="72"/>
    </row>
    <row r="23" spans="1:4">
      <c r="B23" s="81"/>
      <c r="C23" s="81"/>
    </row>
    <row r="24" spans="1:4">
      <c r="B24" s="81"/>
      <c r="C24" s="81"/>
    </row>
    <row r="25" spans="1:4">
      <c r="B25" s="81"/>
      <c r="C25" s="81"/>
    </row>
    <row r="26" spans="1:4">
      <c r="B26" s="81"/>
      <c r="C26" s="81"/>
    </row>
    <row r="27" spans="1:4">
      <c r="B27" s="81"/>
      <c r="C27" s="81"/>
    </row>
    <row r="28" spans="1:4">
      <c r="B28" s="81"/>
      <c r="C28" s="81"/>
    </row>
    <row r="29" spans="1:4">
      <c r="B29" s="81"/>
      <c r="C29" s="81"/>
    </row>
    <row r="30" spans="1:4">
      <c r="B30" s="81"/>
      <c r="C30" s="81"/>
    </row>
    <row r="31" spans="1:4">
      <c r="B31" s="81"/>
      <c r="C31" s="81"/>
    </row>
    <row r="32" spans="1:4">
      <c r="B32" s="81"/>
      <c r="C32" s="81"/>
    </row>
    <row r="33" spans="2:3">
      <c r="B33" s="81"/>
      <c r="C33" s="81"/>
    </row>
    <row r="34" spans="2:3">
      <c r="B34" s="81"/>
      <c r="C34" s="81"/>
    </row>
    <row r="35" spans="2:3">
      <c r="B35" s="81"/>
      <c r="C35" s="81"/>
    </row>
    <row r="36" spans="2:3">
      <c r="B36" s="81"/>
      <c r="C36" s="81"/>
    </row>
    <row r="37" spans="2:3">
      <c r="B37" s="81"/>
      <c r="C37" s="81"/>
    </row>
    <row r="38" spans="2:3">
      <c r="B38" s="81"/>
      <c r="C38" s="81"/>
    </row>
    <row r="39" spans="2:3">
      <c r="B39" s="81"/>
      <c r="C39" s="81"/>
    </row>
    <row r="40" spans="2:3">
      <c r="B40" s="81"/>
      <c r="C40" s="81"/>
    </row>
    <row r="41" spans="2:3">
      <c r="B41" s="81"/>
      <c r="C41" s="81"/>
    </row>
  </sheetData>
  <sheetProtection sheet="1" objects="1" scenarios="1"/>
  <mergeCells count="4">
    <mergeCell ref="A1:D1"/>
    <mergeCell ref="A9:A12"/>
    <mergeCell ref="B9:B12"/>
    <mergeCell ref="D9:D12"/>
  </mergeCells>
  <phoneticPr fontId="4"/>
  <pageMargins left="0.23622047244094491" right="0.23622047244094491" top="0.19685039370078741" bottom="0.35433070866141736"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E96"/>
  <sheetViews>
    <sheetView view="pageBreakPreview" zoomScaleNormal="100" zoomScaleSheetLayoutView="100" workbookViewId="0"/>
  </sheetViews>
  <sheetFormatPr defaultRowHeight="18.75"/>
  <cols>
    <col min="2" max="2" width="16.125" customWidth="1"/>
    <col min="4" max="4" width="16.625" customWidth="1"/>
    <col min="5" max="5" width="40" customWidth="1"/>
  </cols>
  <sheetData>
    <row r="1" spans="1:5" ht="21">
      <c r="A1" s="48" t="s">
        <v>665</v>
      </c>
      <c r="B1" s="48"/>
      <c r="D1" s="49"/>
    </row>
    <row r="2" spans="1:5">
      <c r="A2" s="168" t="s">
        <v>214</v>
      </c>
      <c r="B2" s="168"/>
      <c r="C2" s="168"/>
      <c r="D2" s="168"/>
      <c r="E2" s="168"/>
    </row>
    <row r="3" spans="1:5" ht="73.5" customHeight="1" thickBot="1">
      <c r="A3" s="169" t="s">
        <v>582</v>
      </c>
      <c r="B3" s="170"/>
      <c r="C3" s="170"/>
      <c r="D3" s="170"/>
      <c r="E3" s="170"/>
    </row>
    <row r="4" spans="1:5" ht="19.5" thickBot="1">
      <c r="A4" s="35" t="s">
        <v>49</v>
      </c>
      <c r="B4" s="36" t="s">
        <v>72</v>
      </c>
      <c r="C4" s="37" t="s">
        <v>52</v>
      </c>
      <c r="D4" s="36" t="s">
        <v>54</v>
      </c>
      <c r="E4" s="36" t="s">
        <v>73</v>
      </c>
    </row>
    <row r="5" spans="1:5" ht="48.75" customHeight="1" thickBot="1">
      <c r="A5" s="159" t="s">
        <v>583</v>
      </c>
      <c r="B5" s="127" t="s">
        <v>584</v>
      </c>
      <c r="C5" s="50" t="s">
        <v>215</v>
      </c>
      <c r="D5" s="42" t="s">
        <v>75</v>
      </c>
      <c r="E5" s="43" t="s">
        <v>408</v>
      </c>
    </row>
    <row r="6" spans="1:5" ht="32.25" customHeight="1" thickBot="1">
      <c r="A6" s="154"/>
      <c r="B6" s="130" t="s">
        <v>585</v>
      </c>
      <c r="C6" s="50" t="s">
        <v>216</v>
      </c>
      <c r="D6" s="42" t="s">
        <v>76</v>
      </c>
      <c r="E6" s="43" t="s">
        <v>77</v>
      </c>
    </row>
    <row r="7" spans="1:5" ht="32.25" customHeight="1" thickBot="1">
      <c r="A7" s="154"/>
      <c r="B7" s="128"/>
      <c r="C7" s="50" t="s">
        <v>217</v>
      </c>
      <c r="D7" s="42" t="s">
        <v>78</v>
      </c>
      <c r="E7" s="43" t="s">
        <v>79</v>
      </c>
    </row>
    <row r="8" spans="1:5" ht="32.25" customHeight="1" thickBot="1">
      <c r="A8" s="154"/>
      <c r="B8" s="128"/>
      <c r="C8" s="50" t="s">
        <v>218</v>
      </c>
      <c r="D8" s="42" t="s">
        <v>80</v>
      </c>
      <c r="E8" s="43" t="s">
        <v>81</v>
      </c>
    </row>
    <row r="9" spans="1:5" ht="32.25" customHeight="1" thickBot="1">
      <c r="A9" s="158"/>
      <c r="B9" s="129"/>
      <c r="C9" s="50" t="s">
        <v>219</v>
      </c>
      <c r="D9" s="42" t="s">
        <v>82</v>
      </c>
      <c r="E9" s="43" t="s">
        <v>83</v>
      </c>
    </row>
    <row r="10" spans="1:5" ht="32.25" customHeight="1" thickBot="1">
      <c r="A10" s="159" t="s">
        <v>586</v>
      </c>
      <c r="B10" s="127" t="s">
        <v>565</v>
      </c>
      <c r="C10" s="50" t="s">
        <v>215</v>
      </c>
      <c r="D10" s="42" t="s">
        <v>85</v>
      </c>
      <c r="E10" s="43" t="s">
        <v>86</v>
      </c>
    </row>
    <row r="11" spans="1:5" ht="32.25" customHeight="1" thickBot="1">
      <c r="A11" s="154"/>
      <c r="B11" s="130" t="s">
        <v>587</v>
      </c>
      <c r="C11" s="50" t="s">
        <v>216</v>
      </c>
      <c r="D11" s="42" t="s">
        <v>588</v>
      </c>
      <c r="E11" s="43" t="s">
        <v>87</v>
      </c>
    </row>
    <row r="12" spans="1:5" ht="32.25" customHeight="1" thickBot="1">
      <c r="A12" s="154"/>
      <c r="B12" s="128"/>
      <c r="C12" s="50" t="s">
        <v>217</v>
      </c>
      <c r="D12" s="42" t="s">
        <v>88</v>
      </c>
      <c r="E12" s="43" t="s">
        <v>89</v>
      </c>
    </row>
    <row r="13" spans="1:5" ht="32.25" customHeight="1" thickBot="1">
      <c r="A13" s="154"/>
      <c r="B13" s="128"/>
      <c r="C13" s="50" t="s">
        <v>218</v>
      </c>
      <c r="D13" s="42" t="s">
        <v>90</v>
      </c>
      <c r="E13" s="43" t="s">
        <v>566</v>
      </c>
    </row>
    <row r="14" spans="1:5" ht="32.25" customHeight="1" thickBot="1">
      <c r="A14" s="154"/>
      <c r="B14" s="128"/>
      <c r="C14" s="50" t="s">
        <v>219</v>
      </c>
      <c r="D14" s="42" t="s">
        <v>91</v>
      </c>
      <c r="E14" s="43" t="s">
        <v>92</v>
      </c>
    </row>
    <row r="15" spans="1:5" ht="32.25" customHeight="1" thickBot="1">
      <c r="A15" s="154"/>
      <c r="B15" s="128"/>
      <c r="C15" s="50" t="s">
        <v>220</v>
      </c>
      <c r="D15" s="42" t="s">
        <v>208</v>
      </c>
      <c r="E15" s="43" t="s">
        <v>93</v>
      </c>
    </row>
    <row r="16" spans="1:5" ht="32.25" customHeight="1" thickBot="1">
      <c r="A16" s="158"/>
      <c r="B16" s="129"/>
      <c r="C16" s="50" t="s">
        <v>221</v>
      </c>
      <c r="D16" s="42" t="s">
        <v>82</v>
      </c>
      <c r="E16" s="43" t="s">
        <v>83</v>
      </c>
    </row>
    <row r="17" spans="1:5" ht="32.25" customHeight="1" thickBot="1">
      <c r="A17" s="159" t="s">
        <v>589</v>
      </c>
      <c r="B17" s="38" t="s">
        <v>94</v>
      </c>
      <c r="C17" s="50" t="s">
        <v>215</v>
      </c>
      <c r="D17" s="42" t="s">
        <v>95</v>
      </c>
      <c r="E17" s="43" t="s">
        <v>96</v>
      </c>
    </row>
    <row r="18" spans="1:5" ht="32.25" customHeight="1" thickBot="1">
      <c r="A18" s="154"/>
      <c r="B18" s="39" t="s">
        <v>587</v>
      </c>
      <c r="C18" s="50" t="s">
        <v>216</v>
      </c>
      <c r="D18" s="42" t="s">
        <v>97</v>
      </c>
      <c r="E18" s="43" t="s">
        <v>98</v>
      </c>
    </row>
    <row r="19" spans="1:5" ht="32.25" customHeight="1" thickBot="1">
      <c r="A19" s="154"/>
      <c r="B19" s="40"/>
      <c r="C19" s="50" t="s">
        <v>217</v>
      </c>
      <c r="D19" s="42" t="s">
        <v>99</v>
      </c>
      <c r="E19" s="44"/>
    </row>
    <row r="20" spans="1:5" ht="32.25" customHeight="1" thickBot="1">
      <c r="A20" s="154"/>
      <c r="B20" s="40"/>
      <c r="C20" s="50" t="s">
        <v>218</v>
      </c>
      <c r="D20" s="42" t="s">
        <v>100</v>
      </c>
      <c r="E20" s="43" t="s">
        <v>101</v>
      </c>
    </row>
    <row r="21" spans="1:5" ht="32.25" customHeight="1" thickBot="1">
      <c r="A21" s="158"/>
      <c r="B21" s="41"/>
      <c r="C21" s="50" t="s">
        <v>219</v>
      </c>
      <c r="D21" s="42" t="s">
        <v>82</v>
      </c>
      <c r="E21" s="43" t="s">
        <v>102</v>
      </c>
    </row>
    <row r="22" spans="1:5" ht="60.75" customHeight="1" thickBot="1">
      <c r="A22" s="159" t="s">
        <v>590</v>
      </c>
      <c r="B22" s="127" t="s">
        <v>103</v>
      </c>
      <c r="C22" s="50" t="s">
        <v>215</v>
      </c>
      <c r="D22" s="42" t="s">
        <v>104</v>
      </c>
      <c r="E22" s="43" t="s">
        <v>409</v>
      </c>
    </row>
    <row r="23" spans="1:5" ht="32.25" customHeight="1" thickBot="1">
      <c r="A23" s="154"/>
      <c r="B23" s="128"/>
      <c r="C23" s="118" t="s">
        <v>216</v>
      </c>
      <c r="D23" s="45" t="s">
        <v>105</v>
      </c>
      <c r="E23" s="75" t="s">
        <v>568</v>
      </c>
    </row>
    <row r="24" spans="1:5" ht="32.25" customHeight="1" thickBot="1">
      <c r="A24" s="154"/>
      <c r="B24" s="128"/>
      <c r="C24" s="50" t="s">
        <v>217</v>
      </c>
      <c r="D24" s="42" t="s">
        <v>106</v>
      </c>
      <c r="E24" s="43" t="s">
        <v>107</v>
      </c>
    </row>
    <row r="25" spans="1:5" ht="30" customHeight="1" thickBot="1">
      <c r="A25" s="154"/>
      <c r="B25" s="128"/>
      <c r="C25" s="50" t="s">
        <v>218</v>
      </c>
      <c r="D25" s="42" t="s">
        <v>108</v>
      </c>
      <c r="E25" s="43" t="s">
        <v>109</v>
      </c>
    </row>
    <row r="26" spans="1:5" ht="30" customHeight="1" thickBot="1">
      <c r="A26" s="154"/>
      <c r="B26" s="128"/>
      <c r="C26" s="50" t="s">
        <v>219</v>
      </c>
      <c r="D26" s="42" t="s">
        <v>110</v>
      </c>
      <c r="E26" s="43" t="s">
        <v>111</v>
      </c>
    </row>
    <row r="27" spans="1:5" ht="30" customHeight="1" thickBot="1">
      <c r="A27" s="158"/>
      <c r="B27" s="129"/>
      <c r="C27" s="50" t="s">
        <v>220</v>
      </c>
      <c r="D27" s="42" t="s">
        <v>82</v>
      </c>
      <c r="E27" s="43" t="s">
        <v>411</v>
      </c>
    </row>
    <row r="28" spans="1:5" ht="32.25" customHeight="1" thickBot="1">
      <c r="A28" s="159" t="s">
        <v>569</v>
      </c>
      <c r="B28" s="38" t="s">
        <v>112</v>
      </c>
      <c r="C28" s="50" t="s">
        <v>215</v>
      </c>
      <c r="D28" s="42" t="s">
        <v>113</v>
      </c>
      <c r="E28" s="43" t="s">
        <v>114</v>
      </c>
    </row>
    <row r="29" spans="1:5" ht="32.25" customHeight="1" thickBot="1">
      <c r="A29" s="154"/>
      <c r="B29" s="39" t="s">
        <v>570</v>
      </c>
      <c r="C29" s="50" t="s">
        <v>216</v>
      </c>
      <c r="D29" s="42" t="s">
        <v>115</v>
      </c>
      <c r="E29" s="43" t="s">
        <v>116</v>
      </c>
    </row>
    <row r="30" spans="1:5" ht="32.25" customHeight="1" thickBot="1">
      <c r="A30" s="154"/>
      <c r="B30" s="40"/>
      <c r="C30" s="50" t="s">
        <v>217</v>
      </c>
      <c r="D30" s="42" t="s">
        <v>209</v>
      </c>
      <c r="E30" s="44"/>
    </row>
    <row r="31" spans="1:5" ht="32.25" customHeight="1" thickBot="1">
      <c r="A31" s="154"/>
      <c r="B31" s="40"/>
      <c r="C31" s="50" t="s">
        <v>218</v>
      </c>
      <c r="D31" s="42" t="s">
        <v>117</v>
      </c>
      <c r="E31" s="43" t="s">
        <v>118</v>
      </c>
    </row>
    <row r="32" spans="1:5" ht="32.25" customHeight="1" thickBot="1">
      <c r="A32" s="158"/>
      <c r="B32" s="41"/>
      <c r="C32" s="50" t="s">
        <v>219</v>
      </c>
      <c r="D32" s="42" t="s">
        <v>82</v>
      </c>
      <c r="E32" s="43" t="s">
        <v>119</v>
      </c>
    </row>
    <row r="33" spans="1:5" ht="32.25" customHeight="1" thickBot="1">
      <c r="A33" s="159" t="s">
        <v>571</v>
      </c>
      <c r="B33" s="156" t="s">
        <v>120</v>
      </c>
      <c r="C33" s="50" t="s">
        <v>215</v>
      </c>
      <c r="D33" s="42" t="s">
        <v>120</v>
      </c>
      <c r="E33" s="43" t="s">
        <v>121</v>
      </c>
    </row>
    <row r="34" spans="1:5" ht="32.25" customHeight="1" thickBot="1">
      <c r="A34" s="158"/>
      <c r="B34" s="171"/>
      <c r="C34" s="50" t="s">
        <v>216</v>
      </c>
      <c r="D34" s="42" t="s">
        <v>82</v>
      </c>
      <c r="E34" s="43" t="s">
        <v>122</v>
      </c>
    </row>
    <row r="35" spans="1:5" ht="32.25" customHeight="1" thickBot="1">
      <c r="A35" s="159" t="s">
        <v>591</v>
      </c>
      <c r="B35" s="73" t="s">
        <v>123</v>
      </c>
      <c r="C35" s="51" t="s">
        <v>215</v>
      </c>
      <c r="D35" s="74" t="s">
        <v>592</v>
      </c>
      <c r="E35" s="75" t="s">
        <v>403</v>
      </c>
    </row>
    <row r="36" spans="1:5" ht="32.25" customHeight="1" thickBot="1">
      <c r="A36" s="154"/>
      <c r="B36" s="165" t="s">
        <v>593</v>
      </c>
      <c r="C36" s="50" t="s">
        <v>216</v>
      </c>
      <c r="D36" s="42" t="s">
        <v>594</v>
      </c>
      <c r="E36" s="43" t="s">
        <v>572</v>
      </c>
    </row>
    <row r="37" spans="1:5" ht="32.25" customHeight="1" thickBot="1">
      <c r="A37" s="154"/>
      <c r="B37" s="165"/>
      <c r="C37" s="50" t="s">
        <v>217</v>
      </c>
      <c r="D37" s="42" t="s">
        <v>595</v>
      </c>
      <c r="E37" s="43" t="s">
        <v>596</v>
      </c>
    </row>
    <row r="38" spans="1:5" ht="32.25" customHeight="1" thickBot="1">
      <c r="A38" s="158"/>
      <c r="B38" s="41"/>
      <c r="C38" s="50" t="s">
        <v>218</v>
      </c>
      <c r="D38" s="42" t="s">
        <v>82</v>
      </c>
      <c r="E38" s="43" t="s">
        <v>83</v>
      </c>
    </row>
    <row r="39" spans="1:5" ht="32.25" customHeight="1" thickBot="1">
      <c r="A39" s="159" t="s">
        <v>597</v>
      </c>
      <c r="B39" s="73" t="s">
        <v>124</v>
      </c>
      <c r="C39" s="51" t="s">
        <v>215</v>
      </c>
      <c r="D39" s="45" t="s">
        <v>125</v>
      </c>
      <c r="E39" s="75" t="s">
        <v>598</v>
      </c>
    </row>
    <row r="40" spans="1:5" ht="32.25" customHeight="1" thickBot="1">
      <c r="A40" s="154"/>
      <c r="B40" s="39" t="s">
        <v>573</v>
      </c>
      <c r="C40" s="50" t="s">
        <v>216</v>
      </c>
      <c r="D40" s="42" t="s">
        <v>126</v>
      </c>
      <c r="E40" s="43" t="s">
        <v>127</v>
      </c>
    </row>
    <row r="41" spans="1:5" ht="32.25" customHeight="1" thickBot="1">
      <c r="A41" s="154"/>
      <c r="B41" s="131"/>
      <c r="C41" s="50" t="s">
        <v>217</v>
      </c>
      <c r="D41" s="42" t="s">
        <v>128</v>
      </c>
      <c r="E41" s="43" t="s">
        <v>129</v>
      </c>
    </row>
    <row r="42" spans="1:5" ht="32.25" customHeight="1" thickBot="1">
      <c r="A42" s="154"/>
      <c r="B42" s="131"/>
      <c r="C42" s="50" t="s">
        <v>218</v>
      </c>
      <c r="D42" s="42" t="s">
        <v>210</v>
      </c>
      <c r="E42" s="43" t="s">
        <v>130</v>
      </c>
    </row>
    <row r="43" spans="1:5" ht="32.25" customHeight="1" thickBot="1">
      <c r="A43" s="154"/>
      <c r="B43" s="131"/>
      <c r="C43" s="50" t="s">
        <v>219</v>
      </c>
      <c r="D43" s="42" t="s">
        <v>599</v>
      </c>
      <c r="E43" s="43" t="s">
        <v>600</v>
      </c>
    </row>
    <row r="44" spans="1:5" ht="32.25" customHeight="1" thickBot="1">
      <c r="A44" s="158"/>
      <c r="B44" s="132"/>
      <c r="C44" s="50" t="s">
        <v>220</v>
      </c>
      <c r="D44" s="42" t="s">
        <v>82</v>
      </c>
      <c r="E44" s="43" t="s">
        <v>131</v>
      </c>
    </row>
    <row r="45" spans="1:5" ht="32.25" customHeight="1" thickBot="1">
      <c r="A45" s="159" t="s">
        <v>601</v>
      </c>
      <c r="B45" s="73" t="s">
        <v>132</v>
      </c>
      <c r="C45" s="51" t="s">
        <v>215</v>
      </c>
      <c r="D45" s="74" t="s">
        <v>602</v>
      </c>
      <c r="E45" s="75" t="s">
        <v>133</v>
      </c>
    </row>
    <row r="46" spans="1:5" ht="50.25" customHeight="1" thickBot="1">
      <c r="A46" s="154"/>
      <c r="B46" s="39" t="s">
        <v>574</v>
      </c>
      <c r="C46" s="50" t="s">
        <v>216</v>
      </c>
      <c r="D46" s="42" t="s">
        <v>134</v>
      </c>
      <c r="E46" s="43" t="s">
        <v>135</v>
      </c>
    </row>
    <row r="47" spans="1:5" ht="32.25" customHeight="1" thickBot="1">
      <c r="A47" s="154"/>
      <c r="B47" s="40"/>
      <c r="C47" s="50" t="s">
        <v>217</v>
      </c>
      <c r="D47" s="42" t="s">
        <v>136</v>
      </c>
      <c r="E47" s="43" t="s">
        <v>137</v>
      </c>
    </row>
    <row r="48" spans="1:5" ht="32.25" customHeight="1" thickBot="1">
      <c r="A48" s="158"/>
      <c r="B48" s="41"/>
      <c r="C48" s="50" t="s">
        <v>218</v>
      </c>
      <c r="D48" s="42" t="s">
        <v>82</v>
      </c>
      <c r="E48" s="43" t="s">
        <v>647</v>
      </c>
    </row>
    <row r="49" spans="1:5" ht="32.25" customHeight="1" thickBot="1">
      <c r="A49" s="155">
        <v>10</v>
      </c>
      <c r="B49" s="38" t="s">
        <v>138</v>
      </c>
      <c r="C49" s="50" t="s">
        <v>215</v>
      </c>
      <c r="D49" s="52" t="s">
        <v>224</v>
      </c>
      <c r="E49" s="43" t="s">
        <v>139</v>
      </c>
    </row>
    <row r="50" spans="1:5" ht="32.25" customHeight="1" thickBot="1">
      <c r="A50" s="154"/>
      <c r="B50" s="165" t="s">
        <v>575</v>
      </c>
      <c r="C50" s="50" t="s">
        <v>216</v>
      </c>
      <c r="D50" s="52" t="s">
        <v>225</v>
      </c>
      <c r="E50" s="43" t="s">
        <v>140</v>
      </c>
    </row>
    <row r="51" spans="1:5" ht="32.25" customHeight="1" thickBot="1">
      <c r="A51" s="158"/>
      <c r="B51" s="166"/>
      <c r="C51" s="50" t="s">
        <v>217</v>
      </c>
      <c r="D51" s="42" t="s">
        <v>82</v>
      </c>
      <c r="E51" s="43" t="s">
        <v>648</v>
      </c>
    </row>
    <row r="52" spans="1:5" ht="32.25" customHeight="1" thickBot="1">
      <c r="A52" s="155">
        <v>11</v>
      </c>
      <c r="B52" s="38" t="s">
        <v>141</v>
      </c>
      <c r="C52" s="50" t="s">
        <v>215</v>
      </c>
      <c r="D52" s="42" t="s">
        <v>142</v>
      </c>
      <c r="E52" s="125" t="s">
        <v>649</v>
      </c>
    </row>
    <row r="53" spans="1:5" ht="53.25" customHeight="1" thickBot="1">
      <c r="A53" s="154"/>
      <c r="B53" s="167" t="s">
        <v>650</v>
      </c>
      <c r="C53" s="50" t="s">
        <v>603</v>
      </c>
      <c r="D53" s="42" t="s">
        <v>143</v>
      </c>
      <c r="E53" s="43" t="s">
        <v>410</v>
      </c>
    </row>
    <row r="54" spans="1:5" ht="32.25" customHeight="1" thickBot="1">
      <c r="A54" s="154"/>
      <c r="B54" s="167"/>
      <c r="C54" s="50" t="s">
        <v>604</v>
      </c>
      <c r="D54" s="42" t="s">
        <v>144</v>
      </c>
      <c r="E54" s="43" t="s">
        <v>145</v>
      </c>
    </row>
    <row r="55" spans="1:5" ht="32.25" customHeight="1" thickBot="1">
      <c r="A55" s="154"/>
      <c r="B55" s="167"/>
      <c r="C55" s="50" t="s">
        <v>567</v>
      </c>
      <c r="D55" s="42" t="s">
        <v>146</v>
      </c>
      <c r="E55" s="43" t="s">
        <v>147</v>
      </c>
    </row>
    <row r="56" spans="1:5" ht="32.25" customHeight="1" thickBot="1">
      <c r="A56" s="154"/>
      <c r="B56" s="40"/>
      <c r="C56" s="50" t="s">
        <v>569</v>
      </c>
      <c r="D56" s="42" t="s">
        <v>605</v>
      </c>
      <c r="E56" s="43" t="s">
        <v>149</v>
      </c>
    </row>
    <row r="57" spans="1:5" ht="32.25" customHeight="1" thickBot="1">
      <c r="A57" s="158"/>
      <c r="B57" s="41"/>
      <c r="C57" s="50" t="s">
        <v>606</v>
      </c>
      <c r="D57" s="42" t="s">
        <v>82</v>
      </c>
      <c r="E57" s="43" t="s">
        <v>83</v>
      </c>
    </row>
    <row r="58" spans="1:5" ht="44.25" customHeight="1" thickBot="1">
      <c r="A58" s="155">
        <v>12</v>
      </c>
      <c r="B58" s="38" t="s">
        <v>607</v>
      </c>
      <c r="C58" s="50" t="s">
        <v>215</v>
      </c>
      <c r="D58" s="42" t="s">
        <v>151</v>
      </c>
      <c r="E58" s="44" t="s">
        <v>608</v>
      </c>
    </row>
    <row r="59" spans="1:5" ht="68.25" customHeight="1" thickBot="1">
      <c r="A59" s="154"/>
      <c r="B59" s="133" t="s">
        <v>609</v>
      </c>
      <c r="C59" s="50" t="s">
        <v>216</v>
      </c>
      <c r="D59" s="42" t="s">
        <v>152</v>
      </c>
      <c r="E59" s="43" t="s">
        <v>153</v>
      </c>
    </row>
    <row r="60" spans="1:5" ht="44.25" customHeight="1" thickBot="1">
      <c r="A60" s="154"/>
      <c r="B60" s="40"/>
      <c r="C60" s="50" t="s">
        <v>217</v>
      </c>
      <c r="D60" s="42" t="s">
        <v>154</v>
      </c>
      <c r="E60" s="43" t="s">
        <v>651</v>
      </c>
    </row>
    <row r="61" spans="1:5" ht="44.25" customHeight="1" thickBot="1">
      <c r="A61" s="154"/>
      <c r="B61" s="40"/>
      <c r="C61" s="50" t="s">
        <v>218</v>
      </c>
      <c r="D61" s="42" t="s">
        <v>155</v>
      </c>
      <c r="E61" s="43" t="s">
        <v>156</v>
      </c>
    </row>
    <row r="62" spans="1:5" ht="44.25" customHeight="1" thickBot="1">
      <c r="A62" s="154"/>
      <c r="B62" s="40"/>
      <c r="C62" s="50" t="s">
        <v>219</v>
      </c>
      <c r="D62" s="42" t="s">
        <v>610</v>
      </c>
      <c r="E62" s="43" t="s">
        <v>158</v>
      </c>
    </row>
    <row r="63" spans="1:5" ht="44.25" customHeight="1" thickBot="1">
      <c r="A63" s="154"/>
      <c r="B63" s="40"/>
      <c r="C63" s="50" t="s">
        <v>220</v>
      </c>
      <c r="D63" s="42" t="s">
        <v>611</v>
      </c>
      <c r="E63" s="43" t="s">
        <v>159</v>
      </c>
    </row>
    <row r="64" spans="1:5" ht="44.25" customHeight="1" thickBot="1">
      <c r="A64" s="158"/>
      <c r="B64" s="41"/>
      <c r="C64" s="50" t="s">
        <v>221</v>
      </c>
      <c r="D64" s="42" t="s">
        <v>82</v>
      </c>
      <c r="E64" s="43" t="s">
        <v>160</v>
      </c>
    </row>
    <row r="65" spans="1:5" ht="32.25" customHeight="1" thickBot="1">
      <c r="A65" s="155">
        <v>13</v>
      </c>
      <c r="B65" s="38" t="s">
        <v>161</v>
      </c>
      <c r="C65" s="50" t="s">
        <v>215</v>
      </c>
      <c r="D65" s="42" t="s">
        <v>211</v>
      </c>
      <c r="E65" s="43" t="s">
        <v>162</v>
      </c>
    </row>
    <row r="66" spans="1:5" ht="32.25" customHeight="1" thickBot="1">
      <c r="A66" s="154"/>
      <c r="B66" s="39" t="s">
        <v>587</v>
      </c>
      <c r="C66" s="50" t="s">
        <v>216</v>
      </c>
      <c r="D66" s="42" t="s">
        <v>163</v>
      </c>
      <c r="E66" s="43" t="s">
        <v>164</v>
      </c>
    </row>
    <row r="67" spans="1:5" ht="32.25" customHeight="1" thickBot="1">
      <c r="A67" s="154"/>
      <c r="B67" s="40"/>
      <c r="C67" s="50" t="s">
        <v>217</v>
      </c>
      <c r="D67" s="42" t="s">
        <v>165</v>
      </c>
      <c r="E67" s="43" t="s">
        <v>166</v>
      </c>
    </row>
    <row r="68" spans="1:5" ht="32.25" customHeight="1" thickBot="1">
      <c r="A68" s="158"/>
      <c r="B68" s="41"/>
      <c r="C68" s="50" t="s">
        <v>218</v>
      </c>
      <c r="D68" s="42" t="s">
        <v>82</v>
      </c>
      <c r="E68" s="43" t="s">
        <v>167</v>
      </c>
    </row>
    <row r="69" spans="1:5" ht="72" customHeight="1" thickBot="1">
      <c r="A69" s="155">
        <v>14</v>
      </c>
      <c r="B69" s="38" t="s">
        <v>148</v>
      </c>
      <c r="C69" s="50" t="s">
        <v>215</v>
      </c>
      <c r="D69" s="42" t="s">
        <v>652</v>
      </c>
      <c r="E69" s="43" t="s">
        <v>168</v>
      </c>
    </row>
    <row r="70" spans="1:5" ht="32.25" customHeight="1" thickBot="1">
      <c r="A70" s="154"/>
      <c r="B70" s="39" t="s">
        <v>612</v>
      </c>
      <c r="C70" s="50" t="s">
        <v>216</v>
      </c>
      <c r="D70" s="42" t="s">
        <v>613</v>
      </c>
      <c r="E70" s="43" t="s">
        <v>614</v>
      </c>
    </row>
    <row r="71" spans="1:5" ht="32.25" customHeight="1" thickBot="1">
      <c r="A71" s="154"/>
      <c r="B71" s="40"/>
      <c r="C71" s="50" t="s">
        <v>217</v>
      </c>
      <c r="D71" s="42" t="s">
        <v>170</v>
      </c>
      <c r="E71" s="43" t="s">
        <v>170</v>
      </c>
    </row>
    <row r="72" spans="1:5" ht="32.25" customHeight="1">
      <c r="A72" s="154"/>
      <c r="B72" s="40"/>
      <c r="C72" s="159" t="s">
        <v>218</v>
      </c>
      <c r="D72" s="38" t="s">
        <v>212</v>
      </c>
      <c r="E72" s="160" t="s">
        <v>171</v>
      </c>
    </row>
    <row r="73" spans="1:5" ht="32.25" customHeight="1" thickBot="1">
      <c r="A73" s="154"/>
      <c r="B73" s="40"/>
      <c r="C73" s="158"/>
      <c r="D73" s="43" t="s">
        <v>213</v>
      </c>
      <c r="E73" s="161"/>
    </row>
    <row r="74" spans="1:5" ht="32.25" customHeight="1" thickBot="1">
      <c r="A74" s="154"/>
      <c r="B74" s="40"/>
      <c r="C74" s="50" t="s">
        <v>219</v>
      </c>
      <c r="D74" s="42" t="s">
        <v>172</v>
      </c>
      <c r="E74" s="43" t="s">
        <v>173</v>
      </c>
    </row>
    <row r="75" spans="1:5" ht="32.25" customHeight="1" thickBot="1">
      <c r="A75" s="154"/>
      <c r="B75" s="40"/>
      <c r="C75" s="50" t="s">
        <v>220</v>
      </c>
      <c r="D75" s="42" t="s">
        <v>174</v>
      </c>
      <c r="E75" s="43" t="s">
        <v>175</v>
      </c>
    </row>
    <row r="76" spans="1:5" ht="32.25" customHeight="1" thickBot="1">
      <c r="A76" s="158"/>
      <c r="B76" s="41"/>
      <c r="C76" s="50" t="s">
        <v>221</v>
      </c>
      <c r="D76" s="42" t="s">
        <v>82</v>
      </c>
      <c r="E76" s="43" t="s">
        <v>176</v>
      </c>
    </row>
    <row r="77" spans="1:5" ht="42.75" customHeight="1" thickBot="1">
      <c r="A77" s="155">
        <v>15</v>
      </c>
      <c r="B77" s="162" t="s">
        <v>177</v>
      </c>
      <c r="C77" s="51" t="s">
        <v>215</v>
      </c>
      <c r="D77" s="45" t="s">
        <v>615</v>
      </c>
      <c r="E77" s="46"/>
    </row>
    <row r="78" spans="1:5" ht="32.25" customHeight="1" thickBot="1">
      <c r="A78" s="154"/>
      <c r="B78" s="163"/>
      <c r="C78" s="50" t="s">
        <v>216</v>
      </c>
      <c r="D78" s="42" t="s">
        <v>178</v>
      </c>
      <c r="E78" s="43" t="s">
        <v>179</v>
      </c>
    </row>
    <row r="79" spans="1:5" ht="32.25" customHeight="1" thickBot="1">
      <c r="A79" s="154"/>
      <c r="B79" s="163"/>
      <c r="C79" s="50" t="s">
        <v>217</v>
      </c>
      <c r="D79" s="42" t="s">
        <v>148</v>
      </c>
      <c r="E79" s="43" t="s">
        <v>180</v>
      </c>
    </row>
    <row r="80" spans="1:5" ht="32.25" customHeight="1" thickBot="1">
      <c r="A80" s="154"/>
      <c r="B80" s="163"/>
      <c r="C80" s="118" t="s">
        <v>616</v>
      </c>
      <c r="D80" s="119" t="s">
        <v>82</v>
      </c>
      <c r="E80" s="43" t="s">
        <v>617</v>
      </c>
    </row>
    <row r="81" spans="1:5" ht="45.75" customHeight="1" thickBot="1">
      <c r="A81" s="154"/>
      <c r="B81" s="163"/>
      <c r="C81" s="139"/>
      <c r="D81" s="45" t="s">
        <v>653</v>
      </c>
      <c r="E81" s="141" t="s">
        <v>654</v>
      </c>
    </row>
    <row r="82" spans="1:5" ht="45.75" customHeight="1" thickBot="1">
      <c r="A82" s="158"/>
      <c r="B82" s="164"/>
      <c r="C82" s="140"/>
      <c r="D82" s="42" t="s">
        <v>655</v>
      </c>
      <c r="E82" s="138" t="s">
        <v>656</v>
      </c>
    </row>
    <row r="83" spans="1:5" ht="58.5" customHeight="1" thickBot="1">
      <c r="A83" s="154">
        <v>16</v>
      </c>
      <c r="B83" s="38" t="s">
        <v>181</v>
      </c>
      <c r="C83" s="50" t="s">
        <v>215</v>
      </c>
      <c r="D83" s="42" t="s">
        <v>404</v>
      </c>
      <c r="E83" s="43" t="s">
        <v>618</v>
      </c>
    </row>
    <row r="84" spans="1:5" ht="42.75" customHeight="1" thickBot="1">
      <c r="A84" s="154"/>
      <c r="B84" s="39" t="s">
        <v>573</v>
      </c>
      <c r="C84" s="50" t="s">
        <v>216</v>
      </c>
      <c r="D84" s="42" t="s">
        <v>182</v>
      </c>
      <c r="E84" s="43" t="s">
        <v>183</v>
      </c>
    </row>
    <row r="85" spans="1:5" ht="32.25" customHeight="1" thickBot="1">
      <c r="A85" s="154"/>
      <c r="B85" s="40"/>
      <c r="C85" s="50" t="s">
        <v>217</v>
      </c>
      <c r="D85" s="42" t="s">
        <v>184</v>
      </c>
      <c r="E85" s="43" t="s">
        <v>185</v>
      </c>
    </row>
    <row r="86" spans="1:5" ht="32.25" customHeight="1" thickBot="1">
      <c r="A86" s="154"/>
      <c r="B86" s="40"/>
      <c r="C86" s="50" t="s">
        <v>218</v>
      </c>
      <c r="D86" s="42" t="s">
        <v>82</v>
      </c>
      <c r="E86" s="43" t="s">
        <v>83</v>
      </c>
    </row>
    <row r="87" spans="1:5" ht="32.25" customHeight="1" thickBot="1">
      <c r="A87" s="155">
        <v>17</v>
      </c>
      <c r="B87" s="156" t="s">
        <v>186</v>
      </c>
      <c r="C87" s="50" t="s">
        <v>215</v>
      </c>
      <c r="D87" s="42" t="s">
        <v>619</v>
      </c>
      <c r="E87" s="43" t="s">
        <v>620</v>
      </c>
    </row>
    <row r="88" spans="1:5" ht="32.25" customHeight="1" thickBot="1">
      <c r="A88" s="154"/>
      <c r="B88" s="157"/>
      <c r="C88" s="50" t="s">
        <v>216</v>
      </c>
      <c r="D88" s="42" t="s">
        <v>187</v>
      </c>
      <c r="E88" s="43" t="s">
        <v>188</v>
      </c>
    </row>
    <row r="89" spans="1:5" ht="32.25" customHeight="1" thickBot="1">
      <c r="A89" s="154"/>
      <c r="B89" s="157"/>
      <c r="C89" s="50" t="s">
        <v>217</v>
      </c>
      <c r="D89" s="42" t="s">
        <v>189</v>
      </c>
      <c r="E89" s="43" t="s">
        <v>621</v>
      </c>
    </row>
    <row r="90" spans="1:5" ht="62.25" customHeight="1" thickBot="1">
      <c r="A90" s="154"/>
      <c r="B90" s="157"/>
      <c r="C90" s="50" t="s">
        <v>218</v>
      </c>
      <c r="D90" s="42" t="s">
        <v>622</v>
      </c>
      <c r="E90" s="43" t="s">
        <v>623</v>
      </c>
    </row>
    <row r="91" spans="1:5" ht="42" customHeight="1" thickBot="1">
      <c r="A91" s="154"/>
      <c r="B91" s="157"/>
      <c r="C91" s="50" t="s">
        <v>219</v>
      </c>
      <c r="D91" s="42" t="s">
        <v>190</v>
      </c>
      <c r="E91" s="43" t="s">
        <v>191</v>
      </c>
    </row>
    <row r="92" spans="1:5" ht="42" customHeight="1" thickBot="1">
      <c r="A92" s="154"/>
      <c r="B92" s="157"/>
      <c r="C92" s="50" t="s">
        <v>220</v>
      </c>
      <c r="D92" s="42" t="s">
        <v>192</v>
      </c>
      <c r="E92" s="43" t="s">
        <v>193</v>
      </c>
    </row>
    <row r="93" spans="1:5" ht="32.25" customHeight="1" thickBot="1">
      <c r="A93" s="154"/>
      <c r="B93" s="157"/>
      <c r="C93" s="50" t="s">
        <v>221</v>
      </c>
      <c r="D93" s="42" t="s">
        <v>194</v>
      </c>
      <c r="E93" s="43" t="s">
        <v>195</v>
      </c>
    </row>
    <row r="94" spans="1:5" ht="32.25" customHeight="1" thickBot="1">
      <c r="A94" s="154"/>
      <c r="B94" s="157"/>
      <c r="C94" s="50" t="s">
        <v>222</v>
      </c>
      <c r="D94" s="42" t="s">
        <v>196</v>
      </c>
      <c r="E94" s="43" t="s">
        <v>196</v>
      </c>
    </row>
    <row r="95" spans="1:5" ht="32.25" customHeight="1" thickBot="1">
      <c r="A95" s="154"/>
      <c r="B95" s="157"/>
      <c r="C95" s="134" t="s">
        <v>223</v>
      </c>
      <c r="D95" s="38" t="s">
        <v>82</v>
      </c>
      <c r="E95" s="39" t="s">
        <v>197</v>
      </c>
    </row>
    <row r="96" spans="1:5" ht="32.25" customHeight="1" thickBot="1">
      <c r="A96" s="53">
        <v>18</v>
      </c>
      <c r="B96" s="45" t="s">
        <v>527</v>
      </c>
      <c r="C96" s="51" t="s">
        <v>624</v>
      </c>
      <c r="D96" s="45" t="s">
        <v>82</v>
      </c>
      <c r="E96" s="75" t="s">
        <v>576</v>
      </c>
    </row>
  </sheetData>
  <sheetProtection sheet="1" objects="1" scenarios="1"/>
  <mergeCells count="27">
    <mergeCell ref="A39:A44"/>
    <mergeCell ref="A2:E2"/>
    <mergeCell ref="A3:E3"/>
    <mergeCell ref="A5:A9"/>
    <mergeCell ref="A10:A16"/>
    <mergeCell ref="A17:A21"/>
    <mergeCell ref="A22:A27"/>
    <mergeCell ref="A28:A32"/>
    <mergeCell ref="A33:A34"/>
    <mergeCell ref="B33:B34"/>
    <mergeCell ref="A35:A38"/>
    <mergeCell ref="B36:B37"/>
    <mergeCell ref="C72:C73"/>
    <mergeCell ref="E72:E73"/>
    <mergeCell ref="A77:A82"/>
    <mergeCell ref="B77:B82"/>
    <mergeCell ref="A45:A48"/>
    <mergeCell ref="A49:A51"/>
    <mergeCell ref="B50:B51"/>
    <mergeCell ref="A52:A57"/>
    <mergeCell ref="B53:B55"/>
    <mergeCell ref="A58:A64"/>
    <mergeCell ref="A83:A86"/>
    <mergeCell ref="A87:A95"/>
    <mergeCell ref="B87:B95"/>
    <mergeCell ref="A65:A68"/>
    <mergeCell ref="A69:A76"/>
  </mergeCells>
  <phoneticPr fontId="4"/>
  <pageMargins left="0.23622047244094491" right="0.23622047244094491" top="0.35433070866141736" bottom="0.35433070866141736" header="0.31496062992125984" footer="0.31496062992125984"/>
  <pageSetup paperSize="9" scale="97" fitToWidth="0" orientation="portrait" r:id="rId1"/>
  <rowBreaks count="4" manualBreakCount="4">
    <brk id="23" max="4" man="1"/>
    <brk id="48" max="4" man="1"/>
    <brk id="68" max="4" man="1"/>
    <brk id="86"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A1:E86"/>
  <sheetViews>
    <sheetView view="pageBreakPreview" zoomScaleNormal="100" zoomScaleSheetLayoutView="100" workbookViewId="0">
      <selection activeCell="D77" sqref="D77"/>
    </sheetView>
  </sheetViews>
  <sheetFormatPr defaultRowHeight="18.75"/>
  <cols>
    <col min="2" max="2" width="16.125" customWidth="1"/>
    <col min="4" max="4" width="16.625" customWidth="1"/>
    <col min="5" max="5" width="40" customWidth="1"/>
  </cols>
  <sheetData>
    <row r="1" spans="1:5" ht="21">
      <c r="A1" s="48" t="s">
        <v>666</v>
      </c>
      <c r="B1" s="48"/>
      <c r="D1" s="49"/>
    </row>
    <row r="2" spans="1:5">
      <c r="A2" s="168" t="s">
        <v>308</v>
      </c>
      <c r="B2" s="168"/>
      <c r="C2" s="168"/>
      <c r="D2" s="168"/>
      <c r="E2" s="168"/>
    </row>
    <row r="3" spans="1:5" ht="73.5" customHeight="1" thickBot="1">
      <c r="A3" s="169" t="s">
        <v>625</v>
      </c>
      <c r="B3" s="170"/>
      <c r="C3" s="170"/>
      <c r="D3" s="170"/>
      <c r="E3" s="170"/>
    </row>
    <row r="4" spans="1:5" ht="19.5" thickBot="1">
      <c r="A4" s="35" t="s">
        <v>49</v>
      </c>
      <c r="B4" s="36" t="s">
        <v>72</v>
      </c>
      <c r="C4" s="37" t="s">
        <v>52</v>
      </c>
      <c r="D4" s="36" t="s">
        <v>54</v>
      </c>
      <c r="E4" s="36" t="s">
        <v>73</v>
      </c>
    </row>
    <row r="5" spans="1:5" ht="19.5" thickBot="1">
      <c r="A5" s="53">
        <v>31</v>
      </c>
      <c r="B5" s="45" t="s">
        <v>226</v>
      </c>
      <c r="C5" s="94">
        <v>1</v>
      </c>
      <c r="D5" s="45" t="s">
        <v>226</v>
      </c>
      <c r="E5" s="46"/>
    </row>
    <row r="6" spans="1:5" ht="19.5" thickBot="1">
      <c r="A6" s="155">
        <v>32</v>
      </c>
      <c r="B6" s="156" t="s">
        <v>227</v>
      </c>
      <c r="C6" s="95">
        <v>1</v>
      </c>
      <c r="D6" s="42" t="s">
        <v>228</v>
      </c>
      <c r="E6" s="43" t="s">
        <v>229</v>
      </c>
    </row>
    <row r="7" spans="1:5" ht="19.5" thickBot="1">
      <c r="A7" s="154"/>
      <c r="B7" s="157"/>
      <c r="C7" s="95">
        <v>2</v>
      </c>
      <c r="D7" s="42" t="s">
        <v>230</v>
      </c>
      <c r="E7" s="43" t="s">
        <v>231</v>
      </c>
    </row>
    <row r="8" spans="1:5" ht="21.75" thickBot="1">
      <c r="A8" s="154"/>
      <c r="B8" s="157"/>
      <c r="C8" s="95">
        <v>3</v>
      </c>
      <c r="D8" s="42" t="s">
        <v>232</v>
      </c>
      <c r="E8" s="43" t="s">
        <v>233</v>
      </c>
    </row>
    <row r="9" spans="1:5" ht="19.5" thickBot="1">
      <c r="A9" s="154"/>
      <c r="B9" s="157"/>
      <c r="C9" s="95">
        <v>4</v>
      </c>
      <c r="D9" s="42" t="s">
        <v>234</v>
      </c>
      <c r="E9" s="43" t="s">
        <v>235</v>
      </c>
    </row>
    <row r="10" spans="1:5" ht="24" thickBot="1">
      <c r="A10" s="154"/>
      <c r="B10" s="157"/>
      <c r="C10" s="95">
        <v>5</v>
      </c>
      <c r="D10" s="42" t="s">
        <v>236</v>
      </c>
      <c r="E10" s="43" t="s">
        <v>237</v>
      </c>
    </row>
    <row r="11" spans="1:5" ht="19.5" thickBot="1">
      <c r="A11" s="154"/>
      <c r="B11" s="157"/>
      <c r="C11" s="95">
        <v>6</v>
      </c>
      <c r="D11" s="42" t="s">
        <v>238</v>
      </c>
      <c r="E11" s="44"/>
    </row>
    <row r="12" spans="1:5" ht="19.5" thickBot="1">
      <c r="A12" s="154"/>
      <c r="B12" s="157"/>
      <c r="C12" s="95">
        <v>7</v>
      </c>
      <c r="D12" s="42" t="s">
        <v>239</v>
      </c>
      <c r="E12" s="43" t="s">
        <v>240</v>
      </c>
    </row>
    <row r="13" spans="1:5" ht="26.25" thickBot="1">
      <c r="A13" s="154"/>
      <c r="B13" s="157"/>
      <c r="C13" s="95">
        <v>8</v>
      </c>
      <c r="D13" s="42" t="s">
        <v>241</v>
      </c>
      <c r="E13" s="44"/>
    </row>
    <row r="14" spans="1:5" ht="19.5" thickBot="1">
      <c r="A14" s="154"/>
      <c r="B14" s="157"/>
      <c r="C14" s="95">
        <v>9</v>
      </c>
      <c r="D14" s="42" t="s">
        <v>242</v>
      </c>
      <c r="E14" s="43" t="s">
        <v>243</v>
      </c>
    </row>
    <row r="15" spans="1:5" ht="24.75" thickBot="1">
      <c r="A15" s="158"/>
      <c r="B15" s="171"/>
      <c r="C15" s="95">
        <v>10</v>
      </c>
      <c r="D15" s="42" t="s">
        <v>82</v>
      </c>
      <c r="E15" s="43" t="s">
        <v>244</v>
      </c>
    </row>
    <row r="16" spans="1:5" ht="19.5" thickBot="1">
      <c r="A16" s="155">
        <v>33</v>
      </c>
      <c r="B16" s="156" t="s">
        <v>245</v>
      </c>
      <c r="C16" s="95">
        <v>1</v>
      </c>
      <c r="D16" s="42" t="s">
        <v>246</v>
      </c>
      <c r="E16" s="44"/>
    </row>
    <row r="17" spans="1:5" ht="19.5" thickBot="1">
      <c r="A17" s="154"/>
      <c r="B17" s="157"/>
      <c r="C17" s="95">
        <v>2</v>
      </c>
      <c r="D17" s="42" t="s">
        <v>247</v>
      </c>
      <c r="E17" s="43" t="s">
        <v>248</v>
      </c>
    </row>
    <row r="18" spans="1:5" ht="27" thickBot="1">
      <c r="A18" s="158"/>
      <c r="B18" s="171"/>
      <c r="C18" s="95">
        <v>3</v>
      </c>
      <c r="D18" s="42" t="s">
        <v>82</v>
      </c>
      <c r="E18" s="43" t="s">
        <v>626</v>
      </c>
    </row>
    <row r="19" spans="1:5" ht="27.75" thickBot="1">
      <c r="A19" s="155">
        <v>34</v>
      </c>
      <c r="B19" s="156" t="s">
        <v>249</v>
      </c>
      <c r="C19" s="95">
        <v>1</v>
      </c>
      <c r="D19" s="52" t="s">
        <v>309</v>
      </c>
      <c r="E19" s="44"/>
    </row>
    <row r="20" spans="1:5" ht="19.5" thickBot="1">
      <c r="A20" s="154"/>
      <c r="B20" s="157"/>
      <c r="C20" s="95">
        <v>2</v>
      </c>
      <c r="D20" s="52" t="s">
        <v>310</v>
      </c>
      <c r="E20" s="44"/>
    </row>
    <row r="21" spans="1:5" ht="19.5" thickBot="1">
      <c r="A21" s="158"/>
      <c r="B21" s="171"/>
      <c r="C21" s="95">
        <v>3</v>
      </c>
      <c r="D21" s="42" t="s">
        <v>82</v>
      </c>
      <c r="E21" s="43" t="s">
        <v>83</v>
      </c>
    </row>
    <row r="22" spans="1:5" ht="51.75" thickBot="1">
      <c r="A22" s="155">
        <v>35</v>
      </c>
      <c r="B22" s="38" t="s">
        <v>250</v>
      </c>
      <c r="C22" s="95">
        <v>1</v>
      </c>
      <c r="D22" s="54" t="s">
        <v>252</v>
      </c>
      <c r="E22" s="43" t="s">
        <v>253</v>
      </c>
    </row>
    <row r="23" spans="1:5" ht="19.5" thickBot="1">
      <c r="A23" s="154"/>
      <c r="B23" s="39" t="s">
        <v>251</v>
      </c>
      <c r="C23" s="95">
        <v>2</v>
      </c>
      <c r="D23" s="42" t="s">
        <v>254</v>
      </c>
      <c r="E23" s="44"/>
    </row>
    <row r="24" spans="1:5" ht="19.5" thickBot="1">
      <c r="A24" s="154"/>
      <c r="B24" s="40"/>
      <c r="C24" s="95">
        <v>3</v>
      </c>
      <c r="D24" s="42" t="s">
        <v>255</v>
      </c>
      <c r="E24" s="43" t="s">
        <v>256</v>
      </c>
    </row>
    <row r="25" spans="1:5" ht="19.5" thickBot="1">
      <c r="A25" s="154"/>
      <c r="B25" s="40"/>
      <c r="C25" s="95">
        <v>4</v>
      </c>
      <c r="D25" s="42" t="s">
        <v>257</v>
      </c>
      <c r="E25" s="44"/>
    </row>
    <row r="26" spans="1:5" ht="19.5" thickBot="1">
      <c r="A26" s="158"/>
      <c r="B26" s="41"/>
      <c r="C26" s="95">
        <v>5</v>
      </c>
      <c r="D26" s="42" t="s">
        <v>82</v>
      </c>
      <c r="E26" s="43" t="s">
        <v>258</v>
      </c>
    </row>
    <row r="27" spans="1:5" ht="19.5" thickBot="1">
      <c r="A27" s="155">
        <v>36</v>
      </c>
      <c r="B27" s="156" t="s">
        <v>259</v>
      </c>
      <c r="C27" s="95">
        <v>1</v>
      </c>
      <c r="D27" s="42" t="s">
        <v>260</v>
      </c>
      <c r="E27" s="43" t="s">
        <v>261</v>
      </c>
    </row>
    <row r="28" spans="1:5" ht="19.5" thickBot="1">
      <c r="A28" s="154"/>
      <c r="B28" s="157"/>
      <c r="C28" s="95">
        <v>2</v>
      </c>
      <c r="D28" s="52" t="s">
        <v>311</v>
      </c>
      <c r="E28" s="43" t="s">
        <v>262</v>
      </c>
    </row>
    <row r="29" spans="1:5" ht="19.5" thickBot="1">
      <c r="A29" s="154"/>
      <c r="B29" s="157"/>
      <c r="C29" s="95">
        <v>3</v>
      </c>
      <c r="D29" s="42" t="s">
        <v>263</v>
      </c>
      <c r="E29" s="44"/>
    </row>
    <row r="30" spans="1:5" ht="27.75" thickBot="1">
      <c r="A30" s="154"/>
      <c r="B30" s="157"/>
      <c r="C30" s="95">
        <v>4</v>
      </c>
      <c r="D30" s="52" t="s">
        <v>312</v>
      </c>
      <c r="E30" s="44"/>
    </row>
    <row r="31" spans="1:5" ht="19.5" thickBot="1">
      <c r="A31" s="158"/>
      <c r="B31" s="171"/>
      <c r="C31" s="95">
        <v>5</v>
      </c>
      <c r="D31" s="42" t="s">
        <v>82</v>
      </c>
      <c r="E31" s="43" t="s">
        <v>83</v>
      </c>
    </row>
    <row r="32" spans="1:5" ht="35.25" customHeight="1" thickBot="1">
      <c r="A32" s="155">
        <v>37</v>
      </c>
      <c r="B32" s="156" t="s">
        <v>516</v>
      </c>
      <c r="C32" s="95">
        <v>1</v>
      </c>
      <c r="D32" s="42" t="s">
        <v>413</v>
      </c>
      <c r="E32" s="125" t="s">
        <v>557</v>
      </c>
    </row>
    <row r="33" spans="1:5" ht="19.5" thickBot="1">
      <c r="A33" s="154"/>
      <c r="B33" s="157"/>
      <c r="C33" s="95">
        <v>2</v>
      </c>
      <c r="D33" s="42" t="s">
        <v>264</v>
      </c>
      <c r="E33" s="43"/>
    </row>
    <row r="34" spans="1:5" ht="32.25" customHeight="1" thickBot="1">
      <c r="A34" s="154"/>
      <c r="B34" s="157"/>
      <c r="C34" s="95">
        <v>3</v>
      </c>
      <c r="D34" s="42" t="s">
        <v>265</v>
      </c>
      <c r="E34" s="43" t="s">
        <v>266</v>
      </c>
    </row>
    <row r="35" spans="1:5" ht="19.5" thickBot="1">
      <c r="A35" s="154"/>
      <c r="B35" s="157"/>
      <c r="C35" s="95">
        <v>4</v>
      </c>
      <c r="D35" s="42" t="s">
        <v>267</v>
      </c>
      <c r="E35" s="43" t="s">
        <v>268</v>
      </c>
    </row>
    <row r="36" spans="1:5" ht="19.5" thickBot="1">
      <c r="A36" s="154"/>
      <c r="B36" s="157"/>
      <c r="C36" s="95">
        <v>5</v>
      </c>
      <c r="D36" s="42" t="s">
        <v>627</v>
      </c>
      <c r="E36" s="43"/>
    </row>
    <row r="37" spans="1:5" ht="49.5" thickBot="1">
      <c r="A37" s="154"/>
      <c r="B37" s="157"/>
      <c r="C37" s="95">
        <v>6</v>
      </c>
      <c r="D37" s="42" t="s">
        <v>270</v>
      </c>
      <c r="E37" s="43"/>
    </row>
    <row r="38" spans="1:5" ht="19.5" thickBot="1">
      <c r="A38" s="154"/>
      <c r="B38" s="157"/>
      <c r="C38" s="95">
        <v>7</v>
      </c>
      <c r="D38" s="42" t="s">
        <v>271</v>
      </c>
      <c r="E38" s="43" t="s">
        <v>407</v>
      </c>
    </row>
    <row r="39" spans="1:5" ht="21.75" thickBot="1">
      <c r="A39" s="154"/>
      <c r="B39" s="157"/>
      <c r="C39" s="95">
        <v>8</v>
      </c>
      <c r="D39" s="42" t="s">
        <v>272</v>
      </c>
      <c r="E39" s="43" t="s">
        <v>273</v>
      </c>
    </row>
    <row r="40" spans="1:5" ht="27.75" customHeight="1" thickBot="1">
      <c r="A40" s="154"/>
      <c r="B40" s="157"/>
      <c r="C40" s="95">
        <v>9</v>
      </c>
      <c r="D40" s="42" t="s">
        <v>628</v>
      </c>
      <c r="E40" s="43"/>
    </row>
    <row r="41" spans="1:5" ht="19.5" thickBot="1">
      <c r="A41" s="154"/>
      <c r="B41" s="157"/>
      <c r="C41" s="95">
        <v>10</v>
      </c>
      <c r="D41" s="42" t="s">
        <v>562</v>
      </c>
      <c r="E41" s="125" t="s">
        <v>629</v>
      </c>
    </row>
    <row r="42" spans="1:5" ht="19.5" thickBot="1">
      <c r="A42" s="154"/>
      <c r="B42" s="157"/>
      <c r="C42" s="95">
        <v>11</v>
      </c>
      <c r="D42" s="42" t="s">
        <v>82</v>
      </c>
      <c r="E42" s="43" t="s">
        <v>630</v>
      </c>
    </row>
    <row r="43" spans="1:5" ht="19.5" thickBot="1">
      <c r="A43" s="155">
        <v>38</v>
      </c>
      <c r="B43" s="174" t="s">
        <v>631</v>
      </c>
      <c r="C43" s="95">
        <v>1</v>
      </c>
      <c r="D43" s="42" t="s">
        <v>406</v>
      </c>
      <c r="E43" s="43" t="s">
        <v>405</v>
      </c>
    </row>
    <row r="44" spans="1:5" ht="19.5" thickBot="1">
      <c r="A44" s="154"/>
      <c r="B44" s="157"/>
      <c r="C44" s="95">
        <v>2</v>
      </c>
      <c r="D44" s="42" t="s">
        <v>632</v>
      </c>
      <c r="E44" s="43" t="s">
        <v>563</v>
      </c>
    </row>
    <row r="45" spans="1:5" ht="32.25" customHeight="1" thickBot="1">
      <c r="A45" s="155">
        <v>39</v>
      </c>
      <c r="B45" s="156" t="s">
        <v>275</v>
      </c>
      <c r="C45" s="95">
        <v>1</v>
      </c>
      <c r="D45" s="42" t="s">
        <v>276</v>
      </c>
      <c r="E45" s="43" t="s">
        <v>633</v>
      </c>
    </row>
    <row r="46" spans="1:5" ht="32.25" customHeight="1" thickBot="1">
      <c r="A46" s="154"/>
      <c r="B46" s="157"/>
      <c r="C46" s="95">
        <v>2</v>
      </c>
      <c r="D46" s="42" t="s">
        <v>277</v>
      </c>
      <c r="E46" s="43"/>
    </row>
    <row r="47" spans="1:5" ht="19.5" thickBot="1">
      <c r="A47" s="154"/>
      <c r="B47" s="157"/>
      <c r="C47" s="95">
        <v>3</v>
      </c>
      <c r="D47" s="42" t="s">
        <v>278</v>
      </c>
      <c r="E47" s="43"/>
    </row>
    <row r="48" spans="1:5" ht="30.75" customHeight="1" thickBot="1">
      <c r="A48" s="158"/>
      <c r="B48" s="171"/>
      <c r="C48" s="95">
        <v>4</v>
      </c>
      <c r="D48" s="42" t="s">
        <v>82</v>
      </c>
      <c r="E48" s="43" t="s">
        <v>634</v>
      </c>
    </row>
    <row r="49" spans="1:5" ht="28.5" thickBot="1">
      <c r="A49" s="155">
        <v>40</v>
      </c>
      <c r="B49" s="73" t="s">
        <v>515</v>
      </c>
      <c r="C49" s="94">
        <v>1</v>
      </c>
      <c r="D49" s="45" t="s">
        <v>657</v>
      </c>
      <c r="E49" s="75" t="s">
        <v>658</v>
      </c>
    </row>
    <row r="50" spans="1:5" ht="41.25" customHeight="1" thickBot="1">
      <c r="A50" s="154"/>
      <c r="B50" s="39" t="s">
        <v>635</v>
      </c>
      <c r="C50" s="95">
        <v>2</v>
      </c>
      <c r="D50" s="42" t="s">
        <v>659</v>
      </c>
      <c r="E50" s="43"/>
    </row>
    <row r="51" spans="1:5" ht="28.5" thickBot="1">
      <c r="A51" s="154"/>
      <c r="B51" s="40"/>
      <c r="C51" s="95">
        <v>3</v>
      </c>
      <c r="D51" s="120" t="s">
        <v>660</v>
      </c>
      <c r="E51" s="43" t="s">
        <v>280</v>
      </c>
    </row>
    <row r="52" spans="1:5" ht="34.5" customHeight="1" thickBot="1">
      <c r="A52" s="154"/>
      <c r="B52" s="40"/>
      <c r="C52" s="95">
        <v>4</v>
      </c>
      <c r="D52" s="42" t="s">
        <v>281</v>
      </c>
      <c r="E52" s="43" t="s">
        <v>282</v>
      </c>
    </row>
    <row r="53" spans="1:5" ht="19.5" thickBot="1">
      <c r="A53" s="154"/>
      <c r="B53" s="40"/>
      <c r="C53" s="95">
        <v>5</v>
      </c>
      <c r="D53" s="42" t="s">
        <v>283</v>
      </c>
      <c r="E53" s="43" t="s">
        <v>284</v>
      </c>
    </row>
    <row r="54" spans="1:5" ht="19.5" thickBot="1">
      <c r="A54" s="154"/>
      <c r="B54" s="40"/>
      <c r="C54" s="95">
        <v>6</v>
      </c>
      <c r="D54" s="42" t="s">
        <v>285</v>
      </c>
      <c r="E54" s="43"/>
    </row>
    <row r="55" spans="1:5" ht="30.75" customHeight="1" thickBot="1">
      <c r="A55" s="154"/>
      <c r="B55" s="40"/>
      <c r="C55" s="95">
        <v>7</v>
      </c>
      <c r="D55" s="42" t="s">
        <v>412</v>
      </c>
      <c r="E55" s="43" t="s">
        <v>636</v>
      </c>
    </row>
    <row r="56" spans="1:5" ht="30.75" customHeight="1" thickBot="1">
      <c r="A56" s="154"/>
      <c r="B56" s="76"/>
      <c r="C56" s="95">
        <v>8</v>
      </c>
      <c r="D56" s="42" t="s">
        <v>637</v>
      </c>
      <c r="E56" s="125" t="s">
        <v>661</v>
      </c>
    </row>
    <row r="57" spans="1:5" ht="30" customHeight="1" thickBot="1">
      <c r="A57" s="154"/>
      <c r="B57" s="40"/>
      <c r="C57" s="95">
        <v>9</v>
      </c>
      <c r="D57" s="42" t="s">
        <v>638</v>
      </c>
      <c r="E57" s="42"/>
    </row>
    <row r="58" spans="1:5" ht="30" customHeight="1" thickBot="1">
      <c r="A58" s="154"/>
      <c r="B58" s="76"/>
      <c r="C58" s="95">
        <v>10</v>
      </c>
      <c r="D58" s="42" t="s">
        <v>279</v>
      </c>
      <c r="E58" s="42"/>
    </row>
    <row r="59" spans="1:5" ht="30" customHeight="1" thickBot="1">
      <c r="A59" s="154"/>
      <c r="B59" s="40"/>
      <c r="C59" s="95">
        <v>11</v>
      </c>
      <c r="D59" s="42" t="s">
        <v>82</v>
      </c>
      <c r="E59" s="43" t="s">
        <v>639</v>
      </c>
    </row>
    <row r="60" spans="1:5" ht="33" customHeight="1" thickBot="1">
      <c r="A60" s="155">
        <v>41</v>
      </c>
      <c r="B60" s="175" t="s">
        <v>286</v>
      </c>
      <c r="C60" s="95">
        <v>1</v>
      </c>
      <c r="D60" s="42" t="s">
        <v>640</v>
      </c>
      <c r="E60" s="43" t="s">
        <v>416</v>
      </c>
    </row>
    <row r="61" spans="1:5" ht="19.5" thickBot="1">
      <c r="A61" s="154"/>
      <c r="B61" s="176"/>
      <c r="C61" s="95">
        <v>2</v>
      </c>
      <c r="D61" s="42" t="s">
        <v>287</v>
      </c>
      <c r="E61" s="43" t="s">
        <v>288</v>
      </c>
    </row>
    <row r="62" spans="1:5" ht="19.5" thickBot="1">
      <c r="A62" s="154"/>
      <c r="B62" s="176"/>
      <c r="C62" s="95">
        <v>3</v>
      </c>
      <c r="D62" s="42" t="s">
        <v>289</v>
      </c>
      <c r="E62" s="43"/>
    </row>
    <row r="63" spans="1:5" ht="26.25" thickBot="1">
      <c r="A63" s="154"/>
      <c r="B63" s="176"/>
      <c r="C63" s="95">
        <v>4</v>
      </c>
      <c r="D63" s="42" t="s">
        <v>290</v>
      </c>
      <c r="E63" s="43"/>
    </row>
    <row r="64" spans="1:5" ht="19.5" thickBot="1">
      <c r="A64" s="154"/>
      <c r="B64" s="176"/>
      <c r="C64" s="95">
        <v>5</v>
      </c>
      <c r="D64" s="42" t="s">
        <v>291</v>
      </c>
      <c r="E64" s="43"/>
    </row>
    <row r="65" spans="1:5" ht="19.5" thickBot="1">
      <c r="A65" s="154"/>
      <c r="B65" s="176"/>
      <c r="C65" s="95">
        <v>6</v>
      </c>
      <c r="D65" s="42" t="s">
        <v>292</v>
      </c>
      <c r="E65" s="43"/>
    </row>
    <row r="66" spans="1:5" ht="19.5" thickBot="1">
      <c r="A66" s="158"/>
      <c r="B66" s="177"/>
      <c r="C66" s="95">
        <v>7</v>
      </c>
      <c r="D66" s="42" t="s">
        <v>82</v>
      </c>
      <c r="E66" s="43" t="s">
        <v>517</v>
      </c>
    </row>
    <row r="67" spans="1:5" ht="32.25" customHeight="1" thickBot="1">
      <c r="A67" s="155">
        <v>42</v>
      </c>
      <c r="B67" s="156" t="s">
        <v>293</v>
      </c>
      <c r="C67" s="95">
        <v>1</v>
      </c>
      <c r="D67" s="42" t="s">
        <v>641</v>
      </c>
      <c r="E67" s="43" t="s">
        <v>518</v>
      </c>
    </row>
    <row r="68" spans="1:5" ht="33" customHeight="1" thickBot="1">
      <c r="A68" s="154"/>
      <c r="B68" s="157"/>
      <c r="C68" s="95">
        <v>2</v>
      </c>
      <c r="D68" s="42" t="s">
        <v>642</v>
      </c>
      <c r="E68" s="43"/>
    </row>
    <row r="69" spans="1:5" ht="19.5" thickBot="1">
      <c r="A69" s="154"/>
      <c r="B69" s="157"/>
      <c r="C69" s="95">
        <v>3</v>
      </c>
      <c r="D69" s="42" t="s">
        <v>161</v>
      </c>
      <c r="E69" s="43" t="s">
        <v>564</v>
      </c>
    </row>
    <row r="70" spans="1:5" ht="19.5" thickBot="1">
      <c r="A70" s="154"/>
      <c r="B70" s="157"/>
      <c r="C70" s="95">
        <v>4</v>
      </c>
      <c r="D70" s="42" t="s">
        <v>295</v>
      </c>
      <c r="E70" s="43" t="s">
        <v>296</v>
      </c>
    </row>
    <row r="71" spans="1:5">
      <c r="A71" s="154"/>
      <c r="B71" s="157"/>
      <c r="C71" s="172">
        <v>5</v>
      </c>
      <c r="D71" s="38" t="s">
        <v>148</v>
      </c>
      <c r="E71" s="160"/>
    </row>
    <row r="72" spans="1:5" ht="34.5" customHeight="1" thickBot="1">
      <c r="A72" s="154"/>
      <c r="B72" s="157"/>
      <c r="C72" s="173"/>
      <c r="D72" s="43" t="s">
        <v>643</v>
      </c>
      <c r="E72" s="161"/>
    </row>
    <row r="73" spans="1:5" ht="36.75" customHeight="1">
      <c r="A73" s="154"/>
      <c r="B73" s="157"/>
      <c r="C73" s="172">
        <v>6</v>
      </c>
      <c r="D73" s="38" t="s">
        <v>297</v>
      </c>
      <c r="E73" s="160"/>
    </row>
    <row r="74" spans="1:5" ht="48" customHeight="1" thickBot="1">
      <c r="A74" s="154"/>
      <c r="B74" s="157"/>
      <c r="C74" s="173"/>
      <c r="D74" s="43" t="s">
        <v>644</v>
      </c>
      <c r="E74" s="161"/>
    </row>
    <row r="75" spans="1:5" ht="19.5" thickBot="1">
      <c r="A75" s="154"/>
      <c r="B75" s="157"/>
      <c r="C75" s="95">
        <v>7</v>
      </c>
      <c r="D75" s="42" t="s">
        <v>115</v>
      </c>
      <c r="E75" s="43"/>
    </row>
    <row r="76" spans="1:5" ht="19.5" thickBot="1">
      <c r="A76" s="154"/>
      <c r="B76" s="157"/>
      <c r="C76" s="95">
        <v>8</v>
      </c>
      <c r="D76" s="396" t="s">
        <v>676</v>
      </c>
      <c r="E76" s="43"/>
    </row>
    <row r="77" spans="1:5" ht="19.5" thickBot="1">
      <c r="A77" s="158"/>
      <c r="B77" s="171"/>
      <c r="C77" s="95">
        <v>9</v>
      </c>
      <c r="D77" s="42" t="s">
        <v>82</v>
      </c>
      <c r="E77" s="43" t="s">
        <v>645</v>
      </c>
    </row>
    <row r="78" spans="1:5" ht="19.5" thickBot="1">
      <c r="A78" s="155">
        <v>43</v>
      </c>
      <c r="B78" s="156" t="s">
        <v>299</v>
      </c>
      <c r="C78" s="95">
        <v>1</v>
      </c>
      <c r="D78" s="42" t="s">
        <v>300</v>
      </c>
      <c r="E78" s="43" t="s">
        <v>301</v>
      </c>
    </row>
    <row r="79" spans="1:5" ht="26.25" thickBot="1">
      <c r="A79" s="154"/>
      <c r="B79" s="157"/>
      <c r="C79" s="95">
        <v>2</v>
      </c>
      <c r="D79" s="42" t="s">
        <v>302</v>
      </c>
      <c r="E79" s="43" t="s">
        <v>303</v>
      </c>
    </row>
    <row r="80" spans="1:5" ht="26.25" thickBot="1">
      <c r="A80" s="154"/>
      <c r="B80" s="157"/>
      <c r="C80" s="95">
        <v>3</v>
      </c>
      <c r="D80" s="42" t="s">
        <v>304</v>
      </c>
      <c r="E80" s="43"/>
    </row>
    <row r="81" spans="1:5" ht="19.5" thickBot="1">
      <c r="A81" s="158"/>
      <c r="B81" s="171"/>
      <c r="C81" s="95">
        <v>4</v>
      </c>
      <c r="D81" s="42" t="s">
        <v>82</v>
      </c>
      <c r="E81" s="43" t="s">
        <v>517</v>
      </c>
    </row>
    <row r="82" spans="1:5" ht="27.75" thickBot="1">
      <c r="A82" s="155">
        <v>44</v>
      </c>
      <c r="B82" s="156" t="s">
        <v>329</v>
      </c>
      <c r="C82" s="95">
        <v>1</v>
      </c>
      <c r="D82" s="52" t="s">
        <v>646</v>
      </c>
      <c r="E82" s="44"/>
    </row>
    <row r="83" spans="1:5" ht="26.25" thickBot="1">
      <c r="A83" s="154"/>
      <c r="B83" s="157"/>
      <c r="C83" s="95">
        <v>2</v>
      </c>
      <c r="D83" s="42" t="s">
        <v>305</v>
      </c>
      <c r="E83" s="44"/>
    </row>
    <row r="84" spans="1:5" ht="19.5" thickBot="1">
      <c r="A84" s="154"/>
      <c r="B84" s="157"/>
      <c r="C84" s="95">
        <v>3</v>
      </c>
      <c r="D84" s="52" t="s">
        <v>313</v>
      </c>
      <c r="E84" s="44"/>
    </row>
    <row r="85" spans="1:5" ht="19.5" thickBot="1">
      <c r="A85" s="154"/>
      <c r="B85" s="157"/>
      <c r="C85" s="95">
        <v>4</v>
      </c>
      <c r="D85" s="52" t="s">
        <v>314</v>
      </c>
      <c r="E85" s="43" t="s">
        <v>306</v>
      </c>
    </row>
    <row r="86" spans="1:5" ht="28.5" customHeight="1" thickBot="1">
      <c r="A86" s="158"/>
      <c r="B86" s="171"/>
      <c r="C86" s="95">
        <v>5</v>
      </c>
      <c r="D86" s="42" t="s">
        <v>82</v>
      </c>
      <c r="E86" s="43" t="s">
        <v>662</v>
      </c>
    </row>
  </sheetData>
  <mergeCells count="30">
    <mergeCell ref="A32:A42"/>
    <mergeCell ref="B32:B42"/>
    <mergeCell ref="A2:E2"/>
    <mergeCell ref="A3:E3"/>
    <mergeCell ref="A6:A15"/>
    <mergeCell ref="B6:B15"/>
    <mergeCell ref="A16:A18"/>
    <mergeCell ref="B16:B18"/>
    <mergeCell ref="A19:A21"/>
    <mergeCell ref="B19:B21"/>
    <mergeCell ref="A22:A26"/>
    <mergeCell ref="A27:A31"/>
    <mergeCell ref="B27:B31"/>
    <mergeCell ref="C71:C72"/>
    <mergeCell ref="E71:E72"/>
    <mergeCell ref="C73:C74"/>
    <mergeCell ref="E73:E74"/>
    <mergeCell ref="A43:A44"/>
    <mergeCell ref="B43:B44"/>
    <mergeCell ref="A45:A48"/>
    <mergeCell ref="B45:B48"/>
    <mergeCell ref="A49:A59"/>
    <mergeCell ref="A60:A66"/>
    <mergeCell ref="B60:B66"/>
    <mergeCell ref="A78:A81"/>
    <mergeCell ref="B78:B81"/>
    <mergeCell ref="A82:A86"/>
    <mergeCell ref="B82:B86"/>
    <mergeCell ref="A67:A77"/>
    <mergeCell ref="B67:B77"/>
  </mergeCells>
  <phoneticPr fontId="4"/>
  <pageMargins left="0.23622047244094491" right="0.23622047244094491" top="0.35433070866141736"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sheetPr>
  <dimension ref="A1:BY42"/>
  <sheetViews>
    <sheetView view="pageBreakPreview" zoomScaleNormal="100" zoomScaleSheetLayoutView="100" workbookViewId="0">
      <selection activeCell="BD4" sqref="BD4"/>
    </sheetView>
  </sheetViews>
  <sheetFormatPr defaultColWidth="1.625" defaultRowHeight="18.75"/>
  <cols>
    <col min="51" max="51" width="2.5" bestFit="1" customWidth="1"/>
  </cols>
  <sheetData>
    <row r="1" spans="1:51" ht="33" customHeight="1">
      <c r="A1" s="178" t="s">
        <v>667</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row>
    <row r="2" spans="1:51">
      <c r="A2" s="179" t="s">
        <v>0</v>
      </c>
      <c r="B2" s="179"/>
      <c r="C2" s="179"/>
      <c r="D2" s="179"/>
      <c r="E2" s="179"/>
      <c r="F2" s="179"/>
      <c r="G2" s="179"/>
      <c r="H2" s="179"/>
      <c r="I2" s="179"/>
      <c r="J2" s="179"/>
      <c r="K2" s="179"/>
      <c r="L2" s="179"/>
      <c r="M2" s="179"/>
      <c r="N2" s="179"/>
      <c r="O2" s="179"/>
      <c r="P2" s="117"/>
      <c r="Q2" s="117"/>
      <c r="R2" s="117"/>
      <c r="S2" s="117"/>
      <c r="T2" s="117"/>
      <c r="AF2" s="117"/>
      <c r="AG2" s="117"/>
      <c r="AH2" s="117"/>
      <c r="AI2" s="117"/>
      <c r="AJ2" s="117"/>
      <c r="AK2" s="117"/>
      <c r="AL2" s="117"/>
      <c r="AM2" s="117"/>
      <c r="AN2" s="117"/>
      <c r="AO2" s="117"/>
      <c r="AP2" s="117"/>
      <c r="AQ2" s="117"/>
      <c r="AR2" s="117"/>
      <c r="AS2" s="117"/>
      <c r="AT2" s="117"/>
      <c r="AU2" s="117"/>
      <c r="AV2" s="117"/>
      <c r="AW2" s="117"/>
    </row>
    <row r="3" spans="1:51" ht="4.5" customHeight="1"/>
    <row r="4" spans="1:51" ht="21">
      <c r="AI4" s="180">
        <v>46026</v>
      </c>
      <c r="AJ4" s="181"/>
      <c r="AK4" s="181"/>
      <c r="AL4" s="181"/>
      <c r="AM4" s="181"/>
      <c r="AN4" s="181"/>
      <c r="AO4" s="181"/>
      <c r="AP4" s="181"/>
      <c r="AQ4" s="181"/>
      <c r="AR4" s="181"/>
      <c r="AS4" s="181"/>
      <c r="AT4" s="181"/>
      <c r="AU4" s="181"/>
      <c r="AV4" s="181"/>
      <c r="AW4" s="181"/>
    </row>
    <row r="5" spans="1:51" ht="27" customHeight="1">
      <c r="A5" s="182" t="s">
        <v>500</v>
      </c>
      <c r="B5" s="182"/>
      <c r="C5" s="182"/>
      <c r="D5" s="182"/>
      <c r="E5" s="182"/>
      <c r="F5" s="182"/>
      <c r="G5" s="182"/>
      <c r="H5" s="182"/>
      <c r="I5" s="182"/>
      <c r="J5" s="182"/>
      <c r="K5" s="182"/>
      <c r="L5" s="182"/>
      <c r="M5" s="182"/>
      <c r="N5" s="182"/>
      <c r="O5" s="182"/>
      <c r="P5" s="182"/>
      <c r="Q5" s="182"/>
      <c r="R5" s="182"/>
      <c r="S5" s="182"/>
      <c r="T5" s="182"/>
      <c r="U5" s="182"/>
      <c r="V5" s="182"/>
    </row>
    <row r="6" spans="1:51" ht="26.25" customHeight="1">
      <c r="A6" s="183" t="s">
        <v>1</v>
      </c>
      <c r="B6" s="183"/>
      <c r="C6" s="183"/>
      <c r="D6" s="183"/>
      <c r="E6" s="183"/>
      <c r="F6" s="183"/>
      <c r="G6" s="183"/>
      <c r="H6" s="183"/>
      <c r="I6" s="183"/>
      <c r="J6" s="183"/>
      <c r="K6" s="183"/>
      <c r="L6" s="183"/>
      <c r="M6" s="183"/>
      <c r="N6" s="184" t="s">
        <v>529</v>
      </c>
      <c r="O6" s="184"/>
      <c r="P6" s="184"/>
      <c r="Q6" s="184"/>
      <c r="R6" s="184"/>
      <c r="S6" s="184"/>
      <c r="T6" s="184"/>
      <c r="U6" s="184"/>
      <c r="V6" s="184"/>
      <c r="W6" s="184"/>
      <c r="X6" s="184"/>
      <c r="Y6" s="184"/>
      <c r="Z6" s="184"/>
      <c r="AA6" s="184"/>
      <c r="AB6" s="184"/>
      <c r="AC6" s="184"/>
    </row>
    <row r="7" spans="1:51" ht="5.25" customHeight="1"/>
    <row r="8" spans="1:51" ht="26.25" customHeight="1">
      <c r="A8" s="185" t="s">
        <v>350</v>
      </c>
      <c r="B8" s="185"/>
      <c r="C8" s="185"/>
      <c r="D8" s="185"/>
      <c r="E8" s="185"/>
      <c r="F8" s="185"/>
      <c r="G8" s="185"/>
      <c r="H8" s="185"/>
      <c r="I8" s="185"/>
      <c r="J8" s="185"/>
      <c r="K8" s="185"/>
      <c r="L8" s="186" t="s">
        <v>536</v>
      </c>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8"/>
    </row>
    <row r="9" spans="1:51" ht="5.25" customHeight="1"/>
    <row r="10" spans="1:51" ht="14.25" customHeight="1">
      <c r="A10" s="183" t="s">
        <v>2</v>
      </c>
      <c r="B10" s="183"/>
      <c r="C10" s="183"/>
      <c r="D10" s="183"/>
      <c r="E10" s="183"/>
      <c r="F10" s="183"/>
      <c r="G10" s="183"/>
      <c r="H10" s="183"/>
      <c r="I10" s="183"/>
      <c r="J10" s="183"/>
      <c r="K10" s="189"/>
      <c r="L10" s="190" t="s">
        <v>550</v>
      </c>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2"/>
    </row>
    <row r="11" spans="1:51" ht="26.25" customHeight="1">
      <c r="A11" s="185" t="s">
        <v>3</v>
      </c>
      <c r="B11" s="185"/>
      <c r="C11" s="185"/>
      <c r="D11" s="185"/>
      <c r="E11" s="185"/>
      <c r="F11" s="185"/>
      <c r="G11" s="185"/>
      <c r="H11" s="185"/>
      <c r="I11" s="185"/>
      <c r="J11" s="185"/>
      <c r="K11" s="185"/>
      <c r="L11" s="193" t="s">
        <v>537</v>
      </c>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5"/>
    </row>
    <row r="12" spans="1:51" ht="5.25" customHeight="1"/>
    <row r="13" spans="1:51" ht="26.25" customHeight="1">
      <c r="A13" s="196" t="s">
        <v>370</v>
      </c>
      <c r="B13" s="196"/>
      <c r="C13" s="196"/>
      <c r="D13" s="196"/>
      <c r="E13" s="196"/>
      <c r="F13" s="196"/>
      <c r="G13" s="196"/>
      <c r="H13" s="196"/>
      <c r="I13" s="196"/>
      <c r="J13" s="196"/>
      <c r="K13" s="196"/>
      <c r="L13" s="186" t="s">
        <v>530</v>
      </c>
      <c r="M13" s="187"/>
      <c r="N13" s="187"/>
      <c r="O13" s="187"/>
      <c r="P13" s="187"/>
      <c r="Q13" s="187"/>
      <c r="R13" s="187"/>
      <c r="S13" s="187"/>
      <c r="T13" s="187"/>
      <c r="U13" s="187"/>
      <c r="V13" s="187"/>
      <c r="W13" s="187"/>
      <c r="X13" s="187"/>
      <c r="Y13" s="187"/>
      <c r="Z13" s="187"/>
      <c r="AA13" s="187"/>
      <c r="AB13" s="187"/>
      <c r="AC13" s="187"/>
      <c r="AD13" s="187"/>
      <c r="AE13" s="188"/>
      <c r="AY13" t="str">
        <f>IF(L13="","",L13)</f>
        <v>代表取締役</v>
      </c>
    </row>
    <row r="14" spans="1:51" ht="5.25" customHeight="1"/>
    <row r="15" spans="1:51" ht="14.25" customHeight="1">
      <c r="A15" s="183" t="s">
        <v>5</v>
      </c>
      <c r="B15" s="183"/>
      <c r="C15" s="183"/>
      <c r="D15" s="183"/>
      <c r="E15" s="183"/>
      <c r="F15" s="183"/>
      <c r="G15" s="183"/>
      <c r="H15" s="183"/>
      <c r="I15" s="183"/>
      <c r="J15" s="183"/>
      <c r="K15" s="189"/>
      <c r="L15" s="190" t="s">
        <v>532</v>
      </c>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2"/>
      <c r="AP15" s="4"/>
      <c r="AX15" s="4"/>
    </row>
    <row r="16" spans="1:51" ht="26.25" customHeight="1">
      <c r="A16" s="185" t="s">
        <v>4</v>
      </c>
      <c r="B16" s="185"/>
      <c r="C16" s="185"/>
      <c r="D16" s="185"/>
      <c r="E16" s="185"/>
      <c r="F16" s="185"/>
      <c r="G16" s="185"/>
      <c r="H16" s="185"/>
      <c r="I16" s="185"/>
      <c r="J16" s="185"/>
      <c r="K16" s="185"/>
      <c r="L16" s="193" t="s">
        <v>531</v>
      </c>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5"/>
      <c r="AP16" s="5"/>
      <c r="AX16" s="4"/>
      <c r="AY16" t="str">
        <f>IF(L16="","",L16)</f>
        <v>記入例　太郎</v>
      </c>
    </row>
    <row r="17" spans="1:77" ht="5.25" customHeight="1"/>
    <row r="18" spans="1:77" ht="26.25" customHeight="1">
      <c r="A18" s="3" t="s">
        <v>371</v>
      </c>
      <c r="B18" s="3"/>
      <c r="C18" s="3"/>
      <c r="D18" s="3"/>
      <c r="E18" s="3"/>
      <c r="F18" s="3"/>
      <c r="G18" s="3"/>
      <c r="H18" s="3"/>
      <c r="I18" s="3"/>
      <c r="J18" s="3"/>
      <c r="K18" s="3"/>
      <c r="L18" s="197" t="s">
        <v>533</v>
      </c>
      <c r="M18" s="197"/>
      <c r="N18" s="197"/>
      <c r="O18" s="197"/>
      <c r="P18" s="197"/>
      <c r="Q18" s="197"/>
      <c r="R18" s="197"/>
      <c r="S18" s="197"/>
      <c r="T18" s="197"/>
      <c r="U18" s="197"/>
      <c r="V18" s="197"/>
      <c r="W18" s="197"/>
      <c r="X18" s="197"/>
      <c r="Y18" s="197"/>
      <c r="Z18" s="197"/>
      <c r="AA18" s="198" t="s">
        <v>372</v>
      </c>
      <c r="AB18" s="199"/>
      <c r="AC18" s="199"/>
      <c r="AD18" s="199"/>
      <c r="AE18" s="199"/>
      <c r="AF18" s="199"/>
      <c r="AG18" s="199"/>
      <c r="AH18" s="200"/>
      <c r="AI18" s="197" t="s">
        <v>534</v>
      </c>
      <c r="AJ18" s="197"/>
      <c r="AK18" s="197"/>
      <c r="AL18" s="197"/>
      <c r="AM18" s="197"/>
      <c r="AN18" s="197"/>
      <c r="AO18" s="197"/>
      <c r="AP18" s="197"/>
      <c r="AQ18" s="197"/>
      <c r="AR18" s="197"/>
      <c r="AS18" s="197"/>
      <c r="AT18" s="197"/>
      <c r="AU18" s="197"/>
      <c r="AV18" s="197"/>
      <c r="AW18" s="197"/>
    </row>
    <row r="19" spans="1:77" ht="12.75" customHeight="1"/>
    <row r="20" spans="1:77">
      <c r="A20" s="201" t="s">
        <v>528</v>
      </c>
      <c r="B20" s="201"/>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row>
    <row r="21" spans="1:77" ht="26.25" customHeight="1">
      <c r="A21" s="183" t="s">
        <v>364</v>
      </c>
      <c r="B21" s="183"/>
      <c r="C21" s="183"/>
      <c r="D21" s="183"/>
      <c r="E21" s="183"/>
      <c r="F21" s="183"/>
      <c r="G21" s="183"/>
      <c r="H21" s="183"/>
      <c r="I21" s="183"/>
      <c r="J21" s="183"/>
      <c r="K21" s="183"/>
      <c r="L21" s="183"/>
      <c r="M21" s="183"/>
      <c r="N21" s="184" t="s">
        <v>542</v>
      </c>
      <c r="O21" s="184"/>
      <c r="P21" s="184"/>
      <c r="Q21" s="184"/>
      <c r="R21" s="184"/>
      <c r="S21" s="184"/>
      <c r="T21" s="184"/>
      <c r="U21" s="184"/>
      <c r="V21" s="184"/>
      <c r="W21" s="184"/>
      <c r="X21" s="184"/>
      <c r="Y21" s="184"/>
      <c r="Z21" s="184"/>
      <c r="AA21" s="184"/>
      <c r="AB21" s="184"/>
      <c r="AC21" s="184"/>
    </row>
    <row r="22" spans="1:77" ht="5.25" customHeight="1"/>
    <row r="23" spans="1:77" ht="26.25" customHeight="1">
      <c r="A23" s="185" t="s">
        <v>363</v>
      </c>
      <c r="B23" s="185"/>
      <c r="C23" s="185"/>
      <c r="D23" s="185"/>
      <c r="E23" s="185"/>
      <c r="F23" s="185"/>
      <c r="G23" s="185"/>
      <c r="H23" s="185"/>
      <c r="I23" s="185"/>
      <c r="J23" s="185"/>
      <c r="K23" s="185"/>
      <c r="L23" s="186" t="s">
        <v>535</v>
      </c>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8"/>
    </row>
    <row r="24" spans="1:77" ht="5.25" customHeight="1"/>
    <row r="25" spans="1:77" ht="14.25" customHeight="1" thickBot="1">
      <c r="A25" s="183" t="s">
        <v>362</v>
      </c>
      <c r="B25" s="183"/>
      <c r="C25" s="183"/>
      <c r="D25" s="183"/>
      <c r="E25" s="183"/>
      <c r="F25" s="183"/>
      <c r="G25" s="183"/>
      <c r="H25" s="183"/>
      <c r="I25" s="183"/>
      <c r="J25" s="183"/>
      <c r="K25" s="189"/>
      <c r="L25" s="190" t="s">
        <v>551</v>
      </c>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2"/>
    </row>
    <row r="26" spans="1:77" ht="26.25" customHeight="1">
      <c r="A26" s="185" t="s">
        <v>361</v>
      </c>
      <c r="B26" s="185"/>
      <c r="C26" s="185"/>
      <c r="D26" s="185"/>
      <c r="E26" s="185"/>
      <c r="F26" s="185"/>
      <c r="G26" s="185"/>
      <c r="H26" s="185"/>
      <c r="I26" s="185"/>
      <c r="J26" s="185"/>
      <c r="K26" s="185"/>
      <c r="L26" s="193" t="s">
        <v>538</v>
      </c>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5"/>
      <c r="AY26" s="202" t="s">
        <v>359</v>
      </c>
      <c r="AZ26" s="203"/>
      <c r="BA26" s="203"/>
      <c r="BB26" s="203"/>
      <c r="BC26" s="203"/>
      <c r="BD26" s="203"/>
      <c r="BE26" s="203"/>
      <c r="BF26" s="203"/>
      <c r="BG26" s="203"/>
      <c r="BH26" s="203"/>
      <c r="BI26" s="203"/>
      <c r="BJ26" s="203"/>
      <c r="BK26" s="203"/>
      <c r="BL26" s="203"/>
      <c r="BM26" s="203"/>
      <c r="BN26" s="203"/>
      <c r="BO26" s="203"/>
      <c r="BP26" s="203"/>
      <c r="BQ26" s="203"/>
      <c r="BR26" s="203"/>
      <c r="BS26" s="203"/>
      <c r="BT26" s="203"/>
      <c r="BU26" s="203"/>
      <c r="BV26" s="203"/>
      <c r="BW26" s="203"/>
      <c r="BX26" s="203"/>
      <c r="BY26" s="204"/>
    </row>
    <row r="27" spans="1:77" ht="5.25" customHeight="1">
      <c r="AY27" s="205"/>
      <c r="AZ27" s="206"/>
      <c r="BA27" s="206"/>
      <c r="BB27" s="206"/>
      <c r="BC27" s="206"/>
      <c r="BD27" s="206"/>
      <c r="BE27" s="206"/>
      <c r="BF27" s="206"/>
      <c r="BG27" s="206"/>
      <c r="BH27" s="206"/>
      <c r="BI27" s="206"/>
      <c r="BJ27" s="206"/>
      <c r="BK27" s="206"/>
      <c r="BL27" s="206"/>
      <c r="BM27" s="206"/>
      <c r="BN27" s="206"/>
      <c r="BO27" s="206"/>
      <c r="BP27" s="206"/>
      <c r="BQ27" s="206"/>
      <c r="BR27" s="206"/>
      <c r="BS27" s="206"/>
      <c r="BT27" s="206"/>
      <c r="BU27" s="206"/>
      <c r="BV27" s="206"/>
      <c r="BW27" s="206"/>
      <c r="BX27" s="206"/>
      <c r="BY27" s="207"/>
    </row>
    <row r="28" spans="1:77" ht="26.25" customHeight="1" thickBot="1">
      <c r="A28" s="196" t="s">
        <v>360</v>
      </c>
      <c r="B28" s="196"/>
      <c r="C28" s="196"/>
      <c r="D28" s="196"/>
      <c r="E28" s="196"/>
      <c r="F28" s="196"/>
      <c r="G28" s="196"/>
      <c r="H28" s="196"/>
      <c r="I28" s="196"/>
      <c r="J28" s="196"/>
      <c r="K28" s="196"/>
      <c r="L28" s="186" t="s">
        <v>539</v>
      </c>
      <c r="M28" s="187"/>
      <c r="N28" s="187"/>
      <c r="O28" s="187"/>
      <c r="P28" s="187"/>
      <c r="Q28" s="187"/>
      <c r="R28" s="187"/>
      <c r="S28" s="187"/>
      <c r="T28" s="187"/>
      <c r="U28" s="187"/>
      <c r="V28" s="187"/>
      <c r="W28" s="187"/>
      <c r="X28" s="187"/>
      <c r="Y28" s="187"/>
      <c r="Z28" s="187"/>
      <c r="AA28" s="187"/>
      <c r="AB28" s="187"/>
      <c r="AC28" s="187"/>
      <c r="AD28" s="187"/>
      <c r="AE28" s="188"/>
      <c r="AY28" s="208"/>
      <c r="AZ28" s="209"/>
      <c r="BA28" s="209"/>
      <c r="BB28" s="209"/>
      <c r="BC28" s="209"/>
      <c r="BD28" s="209"/>
      <c r="BE28" s="209"/>
      <c r="BF28" s="209"/>
      <c r="BG28" s="209"/>
      <c r="BH28" s="209"/>
      <c r="BI28" s="209"/>
      <c r="BJ28" s="209"/>
      <c r="BK28" s="209"/>
      <c r="BL28" s="209"/>
      <c r="BM28" s="209"/>
      <c r="BN28" s="209"/>
      <c r="BO28" s="209"/>
      <c r="BP28" s="209"/>
      <c r="BQ28" s="209"/>
      <c r="BR28" s="209"/>
      <c r="BS28" s="209"/>
      <c r="BT28" s="209"/>
      <c r="BU28" s="209"/>
      <c r="BV28" s="209"/>
      <c r="BW28" s="209"/>
      <c r="BX28" s="209"/>
      <c r="BY28" s="210"/>
    </row>
    <row r="29" spans="1:77" ht="5.25" customHeight="1">
      <c r="AY29" s="121"/>
      <c r="AZ29" s="121"/>
      <c r="BA29" s="121"/>
      <c r="BB29" s="121"/>
      <c r="BC29" s="121"/>
      <c r="BD29" s="121"/>
      <c r="BE29" s="121"/>
      <c r="BF29" s="121"/>
      <c r="BG29" s="121"/>
      <c r="BH29" s="121"/>
      <c r="BI29" s="121"/>
      <c r="BJ29" s="121"/>
      <c r="BK29" s="121"/>
      <c r="BL29" s="121"/>
      <c r="BM29" s="121"/>
      <c r="BN29" s="121"/>
      <c r="BO29" s="121"/>
      <c r="BP29" s="121"/>
      <c r="BQ29" s="121"/>
      <c r="BR29" s="121"/>
      <c r="BS29" s="121"/>
      <c r="BT29" s="121"/>
      <c r="BU29" s="121"/>
      <c r="BV29" s="121"/>
      <c r="BW29" s="121"/>
      <c r="BX29" s="121"/>
      <c r="BY29" s="121"/>
    </row>
    <row r="30" spans="1:77" ht="14.25" customHeight="1">
      <c r="A30" s="183" t="s">
        <v>5</v>
      </c>
      <c r="B30" s="183"/>
      <c r="C30" s="183"/>
      <c r="D30" s="183"/>
      <c r="E30" s="183"/>
      <c r="F30" s="183"/>
      <c r="G30" s="183"/>
      <c r="H30" s="183"/>
      <c r="I30" s="183"/>
      <c r="J30" s="183"/>
      <c r="K30" s="189"/>
      <c r="L30" s="190" t="s">
        <v>544</v>
      </c>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2"/>
      <c r="AY30" s="122"/>
      <c r="AZ30" s="122"/>
      <c r="BA30" s="122"/>
      <c r="BB30" s="122"/>
      <c r="BC30" s="122"/>
      <c r="BD30" s="122"/>
      <c r="BE30" s="122"/>
      <c r="BF30" s="122"/>
      <c r="BG30" s="122"/>
      <c r="BH30" s="122"/>
      <c r="BI30" s="122"/>
      <c r="BJ30" s="122"/>
      <c r="BK30" s="122"/>
      <c r="BL30" s="122"/>
      <c r="BM30" s="122"/>
      <c r="BN30" s="122"/>
      <c r="BO30" s="122"/>
      <c r="BP30" s="122"/>
      <c r="BQ30" s="122"/>
      <c r="BR30" s="122"/>
      <c r="BS30" s="122"/>
      <c r="BT30" s="122"/>
      <c r="BU30" s="122"/>
      <c r="BV30" s="122"/>
      <c r="BW30" s="122"/>
      <c r="BX30" s="122"/>
      <c r="BY30" s="122"/>
    </row>
    <row r="31" spans="1:77" ht="26.25" customHeight="1">
      <c r="A31" s="185" t="s">
        <v>335</v>
      </c>
      <c r="B31" s="185"/>
      <c r="C31" s="185"/>
      <c r="D31" s="185"/>
      <c r="E31" s="185"/>
      <c r="F31" s="185"/>
      <c r="G31" s="185"/>
      <c r="H31" s="185"/>
      <c r="I31" s="185"/>
      <c r="J31" s="185"/>
      <c r="K31" s="185"/>
      <c r="L31" s="193" t="s">
        <v>543</v>
      </c>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5"/>
      <c r="AY31" s="122"/>
      <c r="AZ31" s="122"/>
      <c r="BA31" s="122"/>
      <c r="BB31" s="122"/>
      <c r="BC31" s="122"/>
      <c r="BD31" s="122"/>
      <c r="BE31" s="122"/>
      <c r="BF31" s="122"/>
      <c r="BG31" s="122"/>
      <c r="BH31" s="122"/>
      <c r="BI31" s="122"/>
      <c r="BJ31" s="122"/>
      <c r="BK31" s="122"/>
      <c r="BL31" s="122"/>
      <c r="BM31" s="122"/>
      <c r="BN31" s="122"/>
      <c r="BO31" s="122"/>
      <c r="BP31" s="122"/>
      <c r="BQ31" s="122"/>
      <c r="BR31" s="122"/>
      <c r="BS31" s="122"/>
      <c r="BT31" s="122"/>
      <c r="BU31" s="122"/>
      <c r="BV31" s="122"/>
      <c r="BW31" s="122"/>
      <c r="BX31" s="122"/>
      <c r="BY31" s="122"/>
    </row>
    <row r="32" spans="1:77" ht="5.25" customHeight="1"/>
    <row r="33" spans="1:70" ht="26.25" customHeight="1">
      <c r="A33" s="3" t="s">
        <v>368</v>
      </c>
      <c r="B33" s="3"/>
      <c r="C33" s="3"/>
      <c r="D33" s="3"/>
      <c r="E33" s="3"/>
      <c r="F33" s="3"/>
      <c r="G33" s="3"/>
      <c r="H33" s="3"/>
      <c r="I33" s="3"/>
      <c r="J33" s="3"/>
      <c r="K33" s="3"/>
      <c r="L33" s="197" t="s">
        <v>540</v>
      </c>
      <c r="M33" s="197"/>
      <c r="N33" s="197"/>
      <c r="O33" s="197"/>
      <c r="P33" s="197"/>
      <c r="Q33" s="197"/>
      <c r="R33" s="197"/>
      <c r="S33" s="197"/>
      <c r="T33" s="197"/>
      <c r="U33" s="197"/>
      <c r="V33" s="197"/>
      <c r="W33" s="197"/>
      <c r="X33" s="197"/>
      <c r="Y33" s="197"/>
      <c r="Z33" s="197"/>
      <c r="AA33" s="198" t="s">
        <v>369</v>
      </c>
      <c r="AB33" s="199"/>
      <c r="AC33" s="199"/>
      <c r="AD33" s="199"/>
      <c r="AE33" s="199"/>
      <c r="AF33" s="199"/>
      <c r="AG33" s="199"/>
      <c r="AH33" s="200"/>
      <c r="AI33" s="197" t="s">
        <v>541</v>
      </c>
      <c r="AJ33" s="197"/>
      <c r="AK33" s="197"/>
      <c r="AL33" s="197"/>
      <c r="AM33" s="197"/>
      <c r="AN33" s="197"/>
      <c r="AO33" s="197"/>
      <c r="AP33" s="197"/>
      <c r="AQ33" s="197"/>
      <c r="AR33" s="197"/>
      <c r="AS33" s="197"/>
      <c r="AT33" s="197"/>
      <c r="AU33" s="197"/>
      <c r="AV33" s="197"/>
      <c r="AW33" s="197"/>
    </row>
    <row r="34" spans="1:70" ht="12.75" customHeight="1"/>
    <row r="35" spans="1:70">
      <c r="A35" s="168" t="s">
        <v>354</v>
      </c>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row>
    <row r="36" spans="1:70" ht="14.25" customHeight="1">
      <c r="A36" s="183" t="s">
        <v>355</v>
      </c>
      <c r="B36" s="183"/>
      <c r="C36" s="183"/>
      <c r="D36" s="183"/>
      <c r="E36" s="183"/>
      <c r="F36" s="183"/>
      <c r="G36" s="183"/>
      <c r="H36" s="183"/>
      <c r="I36" s="183"/>
      <c r="J36" s="183"/>
      <c r="K36" s="189"/>
      <c r="L36" s="212" t="s">
        <v>546</v>
      </c>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4"/>
    </row>
    <row r="37" spans="1:70" ht="26.25" customHeight="1">
      <c r="A37" s="185" t="s">
        <v>356</v>
      </c>
      <c r="B37" s="185"/>
      <c r="C37" s="185"/>
      <c r="D37" s="185"/>
      <c r="E37" s="185"/>
      <c r="F37" s="185"/>
      <c r="G37" s="185"/>
      <c r="H37" s="185"/>
      <c r="I37" s="185"/>
      <c r="J37" s="185"/>
      <c r="K37" s="185"/>
      <c r="L37" s="217" t="s">
        <v>545</v>
      </c>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row>
    <row r="38" spans="1:70" ht="5.25" customHeight="1"/>
    <row r="39" spans="1:70" ht="26.25" customHeight="1">
      <c r="A39" s="211" t="s">
        <v>357</v>
      </c>
      <c r="B39" s="211"/>
      <c r="C39" s="211"/>
      <c r="D39" s="211"/>
      <c r="E39" s="211"/>
      <c r="F39" s="211"/>
      <c r="G39" s="211"/>
      <c r="H39" s="211"/>
      <c r="I39" s="211"/>
      <c r="J39" s="211"/>
      <c r="K39" s="211"/>
      <c r="L39" s="184" t="s">
        <v>547</v>
      </c>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row>
    <row r="40" spans="1:70" ht="5.25" customHeight="1"/>
    <row r="41" spans="1:70" ht="18.75" customHeight="1">
      <c r="A41" s="201" t="s">
        <v>502</v>
      </c>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Y41" s="123"/>
      <c r="AZ41" s="123"/>
      <c r="BA41" s="123"/>
      <c r="BB41" s="123"/>
      <c r="BC41" s="123"/>
      <c r="BD41" s="123"/>
      <c r="BE41" s="123"/>
      <c r="BF41" s="123"/>
      <c r="BG41" s="123"/>
      <c r="BH41" s="123"/>
      <c r="BI41" s="123"/>
      <c r="BJ41" s="123"/>
      <c r="BK41" s="123"/>
      <c r="BL41" s="123"/>
      <c r="BM41" s="123"/>
      <c r="BN41" s="123"/>
      <c r="BO41" s="123"/>
      <c r="BP41" s="123"/>
      <c r="BQ41" s="123"/>
      <c r="BR41" s="123"/>
    </row>
    <row r="42" spans="1:70" ht="26.25" customHeight="1">
      <c r="A42" s="215" t="s">
        <v>430</v>
      </c>
      <c r="B42" s="215"/>
      <c r="C42" s="215"/>
      <c r="D42" s="215"/>
      <c r="E42" s="215"/>
      <c r="F42" s="215"/>
      <c r="G42" s="215"/>
      <c r="H42" s="215"/>
      <c r="I42" s="215"/>
      <c r="J42" s="215"/>
      <c r="K42" s="215"/>
      <c r="L42" s="184" t="s">
        <v>548</v>
      </c>
      <c r="M42" s="184"/>
      <c r="N42" s="184"/>
      <c r="O42" s="184"/>
      <c r="P42" s="184"/>
      <c r="Q42" s="184"/>
      <c r="R42" s="184"/>
      <c r="S42" s="184"/>
      <c r="T42" s="184"/>
      <c r="U42" s="184"/>
      <c r="V42" s="184"/>
      <c r="W42" s="184"/>
      <c r="X42" s="184"/>
      <c r="Y42" s="184"/>
      <c r="Z42" s="184"/>
      <c r="AA42" s="184"/>
      <c r="AB42" s="198" t="s">
        <v>365</v>
      </c>
      <c r="AC42" s="216"/>
      <c r="AD42" s="216"/>
      <c r="AE42" s="216"/>
      <c r="AF42" s="216"/>
      <c r="AG42" s="216"/>
      <c r="AH42" s="216"/>
      <c r="AI42" s="197" t="s">
        <v>549</v>
      </c>
      <c r="AJ42" s="197"/>
      <c r="AK42" s="197"/>
      <c r="AL42" s="197"/>
      <c r="AM42" s="197"/>
      <c r="AN42" s="197"/>
      <c r="AO42" s="197"/>
      <c r="AP42" s="197"/>
      <c r="AQ42" s="197"/>
      <c r="AR42" s="197"/>
      <c r="AS42" s="197"/>
      <c r="AT42" s="197"/>
      <c r="AU42" s="197"/>
      <c r="AV42" s="197"/>
      <c r="AW42" s="197"/>
    </row>
  </sheetData>
  <sheetProtection sheet="1" objects="1" scenarios="1"/>
  <mergeCells count="52">
    <mergeCell ref="A42:K42"/>
    <mergeCell ref="L42:AA42"/>
    <mergeCell ref="AB42:AH42"/>
    <mergeCell ref="AI42:AW42"/>
    <mergeCell ref="A37:K37"/>
    <mergeCell ref="L37:AO37"/>
    <mergeCell ref="AY26:BY28"/>
    <mergeCell ref="A39:K39"/>
    <mergeCell ref="L39:AW39"/>
    <mergeCell ref="A41:AW41"/>
    <mergeCell ref="L33:Z33"/>
    <mergeCell ref="AA33:AH33"/>
    <mergeCell ref="AI33:AW33"/>
    <mergeCell ref="A35:AW35"/>
    <mergeCell ref="A36:K36"/>
    <mergeCell ref="L36:AO36"/>
    <mergeCell ref="A28:K28"/>
    <mergeCell ref="L28:AE28"/>
    <mergeCell ref="A30:K30"/>
    <mergeCell ref="L30:AO30"/>
    <mergeCell ref="A31:K31"/>
    <mergeCell ref="L31:AO31"/>
    <mergeCell ref="A23:K23"/>
    <mergeCell ref="L23:AW23"/>
    <mergeCell ref="A25:K25"/>
    <mergeCell ref="L25:AW25"/>
    <mergeCell ref="A26:K26"/>
    <mergeCell ref="L26:AW26"/>
    <mergeCell ref="L18:Z18"/>
    <mergeCell ref="AA18:AH18"/>
    <mergeCell ref="AI18:AW18"/>
    <mergeCell ref="A20:AW20"/>
    <mergeCell ref="A21:M21"/>
    <mergeCell ref="N21:AC21"/>
    <mergeCell ref="A13:K13"/>
    <mergeCell ref="L13:AE13"/>
    <mergeCell ref="A15:K15"/>
    <mergeCell ref="L15:AO15"/>
    <mergeCell ref="A16:K16"/>
    <mergeCell ref="L16:AO16"/>
    <mergeCell ref="A8:K8"/>
    <mergeCell ref="L8:AW8"/>
    <mergeCell ref="A10:K10"/>
    <mergeCell ref="L10:AW10"/>
    <mergeCell ref="A11:K11"/>
    <mergeCell ref="L11:AW11"/>
    <mergeCell ref="A1:AW1"/>
    <mergeCell ref="A2:O2"/>
    <mergeCell ref="AI4:AW4"/>
    <mergeCell ref="A5:V5"/>
    <mergeCell ref="A6:M6"/>
    <mergeCell ref="N6:AC6"/>
  </mergeCells>
  <phoneticPr fontId="4"/>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sheetPr>
  <dimension ref="A1:BY42"/>
  <sheetViews>
    <sheetView view="pageBreakPreview" zoomScaleNormal="100" zoomScaleSheetLayoutView="100" workbookViewId="0">
      <selection activeCell="AI5" sqref="AI5"/>
    </sheetView>
  </sheetViews>
  <sheetFormatPr defaultColWidth="1.625" defaultRowHeight="18.75"/>
  <cols>
    <col min="51" max="51" width="2.5" bestFit="1" customWidth="1"/>
  </cols>
  <sheetData>
    <row r="1" spans="1:51" ht="33" customHeight="1">
      <c r="A1" s="178" t="s">
        <v>667</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row>
    <row r="2" spans="1:51">
      <c r="A2" s="179" t="s">
        <v>0</v>
      </c>
      <c r="B2" s="179"/>
      <c r="C2" s="179"/>
      <c r="D2" s="179"/>
      <c r="E2" s="179"/>
      <c r="F2" s="179"/>
      <c r="G2" s="179"/>
      <c r="H2" s="179"/>
      <c r="I2" s="179"/>
      <c r="J2" s="179"/>
      <c r="K2" s="179"/>
      <c r="L2" s="179"/>
      <c r="M2" s="179"/>
      <c r="N2" s="179"/>
      <c r="O2" s="179"/>
      <c r="P2" s="117"/>
      <c r="Q2" s="117"/>
      <c r="R2" s="117"/>
      <c r="S2" s="117"/>
      <c r="T2" s="117"/>
      <c r="AF2" s="117"/>
      <c r="AG2" s="117"/>
      <c r="AH2" s="117"/>
      <c r="AI2" s="117"/>
      <c r="AJ2" s="117"/>
      <c r="AK2" s="117"/>
      <c r="AL2" s="117"/>
      <c r="AM2" s="117"/>
      <c r="AN2" s="117"/>
      <c r="AO2" s="117"/>
      <c r="AP2" s="117"/>
      <c r="AQ2" s="117"/>
      <c r="AR2" s="117"/>
      <c r="AS2" s="117"/>
      <c r="AT2" s="117"/>
      <c r="AU2" s="117"/>
      <c r="AV2" s="117"/>
      <c r="AW2" s="117"/>
    </row>
    <row r="3" spans="1:51" ht="4.5" customHeight="1"/>
    <row r="4" spans="1:51" ht="21">
      <c r="AI4" s="218" t="s">
        <v>668</v>
      </c>
      <c r="AJ4" s="219"/>
      <c r="AK4" s="219"/>
      <c r="AL4" s="219"/>
      <c r="AM4" s="219"/>
      <c r="AN4" s="219"/>
      <c r="AO4" s="219"/>
      <c r="AP4" s="219"/>
      <c r="AQ4" s="219"/>
      <c r="AR4" s="219"/>
      <c r="AS4" s="219"/>
      <c r="AT4" s="219"/>
      <c r="AU4" s="219"/>
      <c r="AV4" s="219"/>
      <c r="AW4" s="219"/>
    </row>
    <row r="5" spans="1:51" ht="27" customHeight="1">
      <c r="A5" s="182" t="s">
        <v>500</v>
      </c>
      <c r="B5" s="182"/>
      <c r="C5" s="182"/>
      <c r="D5" s="182"/>
      <c r="E5" s="182"/>
      <c r="F5" s="182"/>
      <c r="G5" s="182"/>
      <c r="H5" s="182"/>
      <c r="I5" s="182"/>
      <c r="J5" s="182"/>
      <c r="K5" s="182"/>
      <c r="L5" s="182"/>
      <c r="M5" s="182"/>
      <c r="N5" s="182"/>
      <c r="O5" s="182"/>
      <c r="P5" s="182"/>
      <c r="Q5" s="182"/>
      <c r="R5" s="182"/>
      <c r="S5" s="182"/>
      <c r="T5" s="182"/>
      <c r="U5" s="182"/>
      <c r="V5" s="182"/>
    </row>
    <row r="6" spans="1:51" ht="26.25" customHeight="1">
      <c r="A6" s="183" t="s">
        <v>1</v>
      </c>
      <c r="B6" s="183"/>
      <c r="C6" s="183"/>
      <c r="D6" s="183"/>
      <c r="E6" s="183"/>
      <c r="F6" s="183"/>
      <c r="G6" s="183"/>
      <c r="H6" s="183"/>
      <c r="I6" s="183"/>
      <c r="J6" s="183"/>
      <c r="K6" s="183"/>
      <c r="L6" s="183"/>
      <c r="M6" s="183"/>
      <c r="N6" s="184" t="s">
        <v>445</v>
      </c>
      <c r="O6" s="184"/>
      <c r="P6" s="184"/>
      <c r="Q6" s="184"/>
      <c r="R6" s="184"/>
      <c r="S6" s="184"/>
      <c r="T6" s="184"/>
      <c r="U6" s="184"/>
      <c r="V6" s="184"/>
      <c r="W6" s="184"/>
      <c r="X6" s="184"/>
      <c r="Y6" s="184"/>
      <c r="Z6" s="184"/>
      <c r="AA6" s="184"/>
      <c r="AB6" s="184"/>
      <c r="AC6" s="184"/>
    </row>
    <row r="7" spans="1:51" ht="5.25" customHeight="1"/>
    <row r="8" spans="1:51" ht="26.25" customHeight="1">
      <c r="A8" s="185" t="s">
        <v>350</v>
      </c>
      <c r="B8" s="185"/>
      <c r="C8" s="185"/>
      <c r="D8" s="185"/>
      <c r="E8" s="185"/>
      <c r="F8" s="185"/>
      <c r="G8" s="185"/>
      <c r="H8" s="185"/>
      <c r="I8" s="185"/>
      <c r="J8" s="185"/>
      <c r="K8" s="185"/>
      <c r="L8" s="186"/>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8"/>
    </row>
    <row r="9" spans="1:51" ht="5.25" customHeight="1"/>
    <row r="10" spans="1:51" ht="14.25" customHeight="1">
      <c r="A10" s="183" t="s">
        <v>2</v>
      </c>
      <c r="B10" s="183"/>
      <c r="C10" s="183"/>
      <c r="D10" s="183"/>
      <c r="E10" s="183"/>
      <c r="F10" s="183"/>
      <c r="G10" s="183"/>
      <c r="H10" s="183"/>
      <c r="I10" s="183"/>
      <c r="J10" s="183"/>
      <c r="K10" s="189"/>
      <c r="L10" s="190"/>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2"/>
    </row>
    <row r="11" spans="1:51" ht="26.25" customHeight="1">
      <c r="A11" s="185" t="s">
        <v>3</v>
      </c>
      <c r="B11" s="185"/>
      <c r="C11" s="185"/>
      <c r="D11" s="185"/>
      <c r="E11" s="185"/>
      <c r="F11" s="185"/>
      <c r="G11" s="185"/>
      <c r="H11" s="185"/>
      <c r="I11" s="185"/>
      <c r="J11" s="185"/>
      <c r="K11" s="185"/>
      <c r="L11" s="193"/>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5"/>
    </row>
    <row r="12" spans="1:51" ht="5.25" customHeight="1"/>
    <row r="13" spans="1:51" ht="26.25" customHeight="1">
      <c r="A13" s="196" t="s">
        <v>370</v>
      </c>
      <c r="B13" s="196"/>
      <c r="C13" s="196"/>
      <c r="D13" s="196"/>
      <c r="E13" s="196"/>
      <c r="F13" s="196"/>
      <c r="G13" s="196"/>
      <c r="H13" s="196"/>
      <c r="I13" s="196"/>
      <c r="J13" s="196"/>
      <c r="K13" s="196"/>
      <c r="L13" s="186"/>
      <c r="M13" s="187"/>
      <c r="N13" s="187"/>
      <c r="O13" s="187"/>
      <c r="P13" s="187"/>
      <c r="Q13" s="187"/>
      <c r="R13" s="187"/>
      <c r="S13" s="187"/>
      <c r="T13" s="187"/>
      <c r="U13" s="187"/>
      <c r="V13" s="187"/>
      <c r="W13" s="187"/>
      <c r="X13" s="187"/>
      <c r="Y13" s="187"/>
      <c r="Z13" s="187"/>
      <c r="AA13" s="187"/>
      <c r="AB13" s="187"/>
      <c r="AC13" s="187"/>
      <c r="AD13" s="187"/>
      <c r="AE13" s="188"/>
      <c r="AY13" t="str">
        <f>IF(L13="","",L13)</f>
        <v/>
      </c>
    </row>
    <row r="14" spans="1:51" ht="5.25" customHeight="1"/>
    <row r="15" spans="1:51" ht="14.25" customHeight="1">
      <c r="A15" s="183" t="s">
        <v>5</v>
      </c>
      <c r="B15" s="183"/>
      <c r="C15" s="183"/>
      <c r="D15" s="183"/>
      <c r="E15" s="183"/>
      <c r="F15" s="183"/>
      <c r="G15" s="183"/>
      <c r="H15" s="183"/>
      <c r="I15" s="183"/>
      <c r="J15" s="183"/>
      <c r="K15" s="189"/>
      <c r="L15" s="190"/>
      <c r="M15" s="191"/>
      <c r="N15" s="191"/>
      <c r="O15" s="191"/>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2"/>
      <c r="AP15" s="4"/>
      <c r="AX15" s="4"/>
    </row>
    <row r="16" spans="1:51" ht="26.25" customHeight="1">
      <c r="A16" s="185" t="s">
        <v>4</v>
      </c>
      <c r="B16" s="185"/>
      <c r="C16" s="185"/>
      <c r="D16" s="185"/>
      <c r="E16" s="185"/>
      <c r="F16" s="185"/>
      <c r="G16" s="185"/>
      <c r="H16" s="185"/>
      <c r="I16" s="185"/>
      <c r="J16" s="185"/>
      <c r="K16" s="185"/>
      <c r="L16" s="193"/>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5"/>
      <c r="AP16" s="5"/>
      <c r="AX16" s="4"/>
      <c r="AY16" t="str">
        <f>IF(L16="","",L16)</f>
        <v/>
      </c>
    </row>
    <row r="17" spans="1:77" ht="5.25" customHeight="1"/>
    <row r="18" spans="1:77" ht="26.25" customHeight="1">
      <c r="A18" s="3" t="s">
        <v>371</v>
      </c>
      <c r="B18" s="3"/>
      <c r="C18" s="3"/>
      <c r="D18" s="3"/>
      <c r="E18" s="3"/>
      <c r="F18" s="3"/>
      <c r="G18" s="3"/>
      <c r="H18" s="3"/>
      <c r="I18" s="3"/>
      <c r="J18" s="3"/>
      <c r="K18" s="3"/>
      <c r="L18" s="197"/>
      <c r="M18" s="197"/>
      <c r="N18" s="197"/>
      <c r="O18" s="197"/>
      <c r="P18" s="197"/>
      <c r="Q18" s="197"/>
      <c r="R18" s="197"/>
      <c r="S18" s="197"/>
      <c r="T18" s="197"/>
      <c r="U18" s="197"/>
      <c r="V18" s="197"/>
      <c r="W18" s="197"/>
      <c r="X18" s="197"/>
      <c r="Y18" s="197"/>
      <c r="Z18" s="197"/>
      <c r="AA18" s="198" t="s">
        <v>372</v>
      </c>
      <c r="AB18" s="199"/>
      <c r="AC18" s="199"/>
      <c r="AD18" s="199"/>
      <c r="AE18" s="199"/>
      <c r="AF18" s="199"/>
      <c r="AG18" s="199"/>
      <c r="AH18" s="200"/>
      <c r="AI18" s="197"/>
      <c r="AJ18" s="197"/>
      <c r="AK18" s="197"/>
      <c r="AL18" s="197"/>
      <c r="AM18" s="197"/>
      <c r="AN18" s="197"/>
      <c r="AO18" s="197"/>
      <c r="AP18" s="197"/>
      <c r="AQ18" s="197"/>
      <c r="AR18" s="197"/>
      <c r="AS18" s="197"/>
      <c r="AT18" s="197"/>
      <c r="AU18" s="197"/>
      <c r="AV18" s="197"/>
      <c r="AW18" s="197"/>
    </row>
    <row r="19" spans="1:77" ht="12.75" customHeight="1"/>
    <row r="20" spans="1:77">
      <c r="A20" s="201" t="s">
        <v>528</v>
      </c>
      <c r="B20" s="201"/>
      <c r="C20" s="201"/>
      <c r="D20" s="201"/>
      <c r="E20" s="201"/>
      <c r="F20" s="201"/>
      <c r="G20" s="201"/>
      <c r="H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c r="AM20" s="201"/>
      <c r="AN20" s="201"/>
      <c r="AO20" s="201"/>
      <c r="AP20" s="201"/>
      <c r="AQ20" s="201"/>
      <c r="AR20" s="201"/>
      <c r="AS20" s="201"/>
      <c r="AT20" s="201"/>
      <c r="AU20" s="201"/>
      <c r="AV20" s="201"/>
      <c r="AW20" s="201"/>
    </row>
    <row r="21" spans="1:77" ht="26.25" customHeight="1">
      <c r="A21" s="183" t="s">
        <v>364</v>
      </c>
      <c r="B21" s="183"/>
      <c r="C21" s="183"/>
      <c r="D21" s="183"/>
      <c r="E21" s="183"/>
      <c r="F21" s="183"/>
      <c r="G21" s="183"/>
      <c r="H21" s="183"/>
      <c r="I21" s="183"/>
      <c r="J21" s="183"/>
      <c r="K21" s="183"/>
      <c r="L21" s="183"/>
      <c r="M21" s="183"/>
      <c r="N21" s="184" t="s">
        <v>336</v>
      </c>
      <c r="O21" s="184"/>
      <c r="P21" s="184"/>
      <c r="Q21" s="184"/>
      <c r="R21" s="184"/>
      <c r="S21" s="184"/>
      <c r="T21" s="184"/>
      <c r="U21" s="184"/>
      <c r="V21" s="184"/>
      <c r="W21" s="184"/>
      <c r="X21" s="184"/>
      <c r="Y21" s="184"/>
      <c r="Z21" s="184"/>
      <c r="AA21" s="184"/>
      <c r="AB21" s="184"/>
      <c r="AC21" s="184"/>
    </row>
    <row r="22" spans="1:77" ht="5.25" customHeight="1"/>
    <row r="23" spans="1:77" ht="26.25" customHeight="1">
      <c r="A23" s="185" t="s">
        <v>363</v>
      </c>
      <c r="B23" s="185"/>
      <c r="C23" s="185"/>
      <c r="D23" s="185"/>
      <c r="E23" s="185"/>
      <c r="F23" s="185"/>
      <c r="G23" s="185"/>
      <c r="H23" s="185"/>
      <c r="I23" s="185"/>
      <c r="J23" s="185"/>
      <c r="K23" s="185"/>
      <c r="L23" s="186"/>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8"/>
    </row>
    <row r="24" spans="1:77" ht="5.25" customHeight="1"/>
    <row r="25" spans="1:77" ht="14.25" customHeight="1" thickBot="1">
      <c r="A25" s="183" t="s">
        <v>362</v>
      </c>
      <c r="B25" s="183"/>
      <c r="C25" s="183"/>
      <c r="D25" s="183"/>
      <c r="E25" s="183"/>
      <c r="F25" s="183"/>
      <c r="G25" s="183"/>
      <c r="H25" s="183"/>
      <c r="I25" s="183"/>
      <c r="J25" s="183"/>
      <c r="K25" s="189"/>
      <c r="L25" s="190"/>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2"/>
    </row>
    <row r="26" spans="1:77" ht="26.25" customHeight="1">
      <c r="A26" s="185" t="s">
        <v>361</v>
      </c>
      <c r="B26" s="185"/>
      <c r="C26" s="185"/>
      <c r="D26" s="185"/>
      <c r="E26" s="185"/>
      <c r="F26" s="185"/>
      <c r="G26" s="185"/>
      <c r="H26" s="185"/>
      <c r="I26" s="185"/>
      <c r="J26" s="185"/>
      <c r="K26" s="185"/>
      <c r="L26" s="193"/>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5"/>
      <c r="AY26" s="202" t="s">
        <v>359</v>
      </c>
      <c r="AZ26" s="203"/>
      <c r="BA26" s="203"/>
      <c r="BB26" s="203"/>
      <c r="BC26" s="203"/>
      <c r="BD26" s="203"/>
      <c r="BE26" s="203"/>
      <c r="BF26" s="203"/>
      <c r="BG26" s="203"/>
      <c r="BH26" s="203"/>
      <c r="BI26" s="203"/>
      <c r="BJ26" s="203"/>
      <c r="BK26" s="203"/>
      <c r="BL26" s="203"/>
      <c r="BM26" s="203"/>
      <c r="BN26" s="203"/>
      <c r="BO26" s="203"/>
      <c r="BP26" s="203"/>
      <c r="BQ26" s="203"/>
      <c r="BR26" s="203"/>
      <c r="BS26" s="203"/>
      <c r="BT26" s="203"/>
      <c r="BU26" s="203"/>
      <c r="BV26" s="203"/>
      <c r="BW26" s="203"/>
      <c r="BX26" s="203"/>
      <c r="BY26" s="204"/>
    </row>
    <row r="27" spans="1:77" ht="5.25" customHeight="1">
      <c r="AY27" s="205"/>
      <c r="AZ27" s="206"/>
      <c r="BA27" s="206"/>
      <c r="BB27" s="206"/>
      <c r="BC27" s="206"/>
      <c r="BD27" s="206"/>
      <c r="BE27" s="206"/>
      <c r="BF27" s="206"/>
      <c r="BG27" s="206"/>
      <c r="BH27" s="206"/>
      <c r="BI27" s="206"/>
      <c r="BJ27" s="206"/>
      <c r="BK27" s="206"/>
      <c r="BL27" s="206"/>
      <c r="BM27" s="206"/>
      <c r="BN27" s="206"/>
      <c r="BO27" s="206"/>
      <c r="BP27" s="206"/>
      <c r="BQ27" s="206"/>
      <c r="BR27" s="206"/>
      <c r="BS27" s="206"/>
      <c r="BT27" s="206"/>
      <c r="BU27" s="206"/>
      <c r="BV27" s="206"/>
      <c r="BW27" s="206"/>
      <c r="BX27" s="206"/>
      <c r="BY27" s="207"/>
    </row>
    <row r="28" spans="1:77" ht="26.25" customHeight="1" thickBot="1">
      <c r="A28" s="196" t="s">
        <v>360</v>
      </c>
      <c r="B28" s="196"/>
      <c r="C28" s="196"/>
      <c r="D28" s="196"/>
      <c r="E28" s="196"/>
      <c r="F28" s="196"/>
      <c r="G28" s="196"/>
      <c r="H28" s="196"/>
      <c r="I28" s="196"/>
      <c r="J28" s="196"/>
      <c r="K28" s="196"/>
      <c r="L28" s="186"/>
      <c r="M28" s="187"/>
      <c r="N28" s="187"/>
      <c r="O28" s="187"/>
      <c r="P28" s="187"/>
      <c r="Q28" s="187"/>
      <c r="R28" s="187"/>
      <c r="S28" s="187"/>
      <c r="T28" s="187"/>
      <c r="U28" s="187"/>
      <c r="V28" s="187"/>
      <c r="W28" s="187"/>
      <c r="X28" s="187"/>
      <c r="Y28" s="187"/>
      <c r="Z28" s="187"/>
      <c r="AA28" s="187"/>
      <c r="AB28" s="187"/>
      <c r="AC28" s="187"/>
      <c r="AD28" s="187"/>
      <c r="AE28" s="188"/>
      <c r="AY28" s="208"/>
      <c r="AZ28" s="209"/>
      <c r="BA28" s="209"/>
      <c r="BB28" s="209"/>
      <c r="BC28" s="209"/>
      <c r="BD28" s="209"/>
      <c r="BE28" s="209"/>
      <c r="BF28" s="209"/>
      <c r="BG28" s="209"/>
      <c r="BH28" s="209"/>
      <c r="BI28" s="209"/>
      <c r="BJ28" s="209"/>
      <c r="BK28" s="209"/>
      <c r="BL28" s="209"/>
      <c r="BM28" s="209"/>
      <c r="BN28" s="209"/>
      <c r="BO28" s="209"/>
      <c r="BP28" s="209"/>
      <c r="BQ28" s="209"/>
      <c r="BR28" s="209"/>
      <c r="BS28" s="209"/>
      <c r="BT28" s="209"/>
      <c r="BU28" s="209"/>
      <c r="BV28" s="209"/>
      <c r="BW28" s="209"/>
      <c r="BX28" s="209"/>
      <c r="BY28" s="210"/>
    </row>
    <row r="29" spans="1:77" ht="5.25" customHeight="1">
      <c r="AY29" s="124"/>
      <c r="AZ29" s="124"/>
      <c r="BA29" s="124"/>
      <c r="BB29" s="124"/>
      <c r="BC29" s="124"/>
      <c r="BD29" s="124"/>
      <c r="BE29" s="124"/>
      <c r="BF29" s="124"/>
      <c r="BG29" s="124"/>
      <c r="BH29" s="124"/>
      <c r="BI29" s="124"/>
      <c r="BJ29" s="124"/>
      <c r="BK29" s="124"/>
      <c r="BL29" s="124"/>
      <c r="BM29" s="124"/>
      <c r="BN29" s="124"/>
      <c r="BO29" s="124"/>
      <c r="BP29" s="124"/>
      <c r="BQ29" s="124"/>
      <c r="BR29" s="124"/>
      <c r="BS29" s="124"/>
      <c r="BT29" s="124"/>
      <c r="BU29" s="124"/>
      <c r="BV29" s="124"/>
      <c r="BW29" s="124"/>
      <c r="BX29" s="124"/>
      <c r="BY29" s="124"/>
    </row>
    <row r="30" spans="1:77" ht="14.25" customHeight="1">
      <c r="A30" s="183" t="s">
        <v>366</v>
      </c>
      <c r="B30" s="183"/>
      <c r="C30" s="183"/>
      <c r="D30" s="183"/>
      <c r="E30" s="183"/>
      <c r="F30" s="183"/>
      <c r="G30" s="183"/>
      <c r="H30" s="183"/>
      <c r="I30" s="183"/>
      <c r="J30" s="183"/>
      <c r="K30" s="189"/>
      <c r="L30" s="190"/>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2"/>
      <c r="AY30" s="124"/>
      <c r="AZ30" s="124"/>
      <c r="BA30" s="124"/>
      <c r="BB30" s="124"/>
      <c r="BC30" s="124"/>
      <c r="BD30" s="124"/>
      <c r="BE30" s="124"/>
      <c r="BF30" s="124"/>
      <c r="BG30" s="124"/>
      <c r="BH30" s="124"/>
      <c r="BI30" s="124"/>
      <c r="BJ30" s="124"/>
      <c r="BK30" s="124"/>
      <c r="BL30" s="124"/>
      <c r="BM30" s="124"/>
      <c r="BN30" s="124"/>
      <c r="BO30" s="124"/>
      <c r="BP30" s="124"/>
      <c r="BQ30" s="124"/>
      <c r="BR30" s="124"/>
      <c r="BS30" s="124"/>
      <c r="BT30" s="124"/>
      <c r="BU30" s="124"/>
      <c r="BV30" s="124"/>
      <c r="BW30" s="124"/>
      <c r="BX30" s="124"/>
      <c r="BY30" s="124"/>
    </row>
    <row r="31" spans="1:77" ht="26.25" customHeight="1">
      <c r="A31" s="185" t="s">
        <v>335</v>
      </c>
      <c r="B31" s="185"/>
      <c r="C31" s="185"/>
      <c r="D31" s="185"/>
      <c r="E31" s="185"/>
      <c r="F31" s="185"/>
      <c r="G31" s="185"/>
      <c r="H31" s="185"/>
      <c r="I31" s="185"/>
      <c r="J31" s="185"/>
      <c r="K31" s="185"/>
      <c r="L31" s="193"/>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5"/>
      <c r="AY31" s="124"/>
      <c r="AZ31" s="124"/>
      <c r="BA31" s="124"/>
      <c r="BB31" s="124"/>
      <c r="BC31" s="124"/>
      <c r="BD31" s="124"/>
      <c r="BE31" s="124"/>
      <c r="BF31" s="124"/>
      <c r="BG31" s="124"/>
      <c r="BH31" s="124"/>
      <c r="BI31" s="124"/>
      <c r="BJ31" s="124"/>
      <c r="BK31" s="124"/>
      <c r="BL31" s="124"/>
      <c r="BM31" s="124"/>
      <c r="BN31" s="124"/>
      <c r="BO31" s="124"/>
      <c r="BP31" s="124"/>
      <c r="BQ31" s="124"/>
      <c r="BR31" s="124"/>
      <c r="BS31" s="124"/>
      <c r="BT31" s="124"/>
      <c r="BU31" s="124"/>
      <c r="BV31" s="124"/>
      <c r="BW31" s="124"/>
      <c r="BX31" s="124"/>
      <c r="BY31" s="124"/>
    </row>
    <row r="32" spans="1:77" ht="5.25" customHeight="1"/>
    <row r="33" spans="1:70" ht="26.25" customHeight="1">
      <c r="A33" s="3" t="s">
        <v>368</v>
      </c>
      <c r="B33" s="3"/>
      <c r="C33" s="3"/>
      <c r="D33" s="3"/>
      <c r="E33" s="3"/>
      <c r="F33" s="3"/>
      <c r="G33" s="3"/>
      <c r="H33" s="3"/>
      <c r="I33" s="3"/>
      <c r="J33" s="3"/>
      <c r="K33" s="3"/>
      <c r="L33" s="197"/>
      <c r="M33" s="197"/>
      <c r="N33" s="197"/>
      <c r="O33" s="197"/>
      <c r="P33" s="197"/>
      <c r="Q33" s="197"/>
      <c r="R33" s="197"/>
      <c r="S33" s="197"/>
      <c r="T33" s="197"/>
      <c r="U33" s="197"/>
      <c r="V33" s="197"/>
      <c r="W33" s="197"/>
      <c r="X33" s="197"/>
      <c r="Y33" s="197"/>
      <c r="Z33" s="197"/>
      <c r="AA33" s="198" t="s">
        <v>369</v>
      </c>
      <c r="AB33" s="199"/>
      <c r="AC33" s="199"/>
      <c r="AD33" s="199"/>
      <c r="AE33" s="199"/>
      <c r="AF33" s="199"/>
      <c r="AG33" s="199"/>
      <c r="AH33" s="200"/>
      <c r="AI33" s="197"/>
      <c r="AJ33" s="197"/>
      <c r="AK33" s="197"/>
      <c r="AL33" s="197"/>
      <c r="AM33" s="197"/>
      <c r="AN33" s="197"/>
      <c r="AO33" s="197"/>
      <c r="AP33" s="197"/>
      <c r="AQ33" s="197"/>
      <c r="AR33" s="197"/>
      <c r="AS33" s="197"/>
      <c r="AT33" s="197"/>
      <c r="AU33" s="197"/>
      <c r="AV33" s="197"/>
      <c r="AW33" s="197"/>
    </row>
    <row r="34" spans="1:70" ht="12.75" customHeight="1"/>
    <row r="35" spans="1:70">
      <c r="A35" s="168" t="s">
        <v>354</v>
      </c>
      <c r="B35" s="168"/>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row>
    <row r="36" spans="1:70" ht="14.25" customHeight="1">
      <c r="A36" s="183" t="s">
        <v>355</v>
      </c>
      <c r="B36" s="183"/>
      <c r="C36" s="183"/>
      <c r="D36" s="183"/>
      <c r="E36" s="183"/>
      <c r="F36" s="183"/>
      <c r="G36" s="183"/>
      <c r="H36" s="183"/>
      <c r="I36" s="183"/>
      <c r="J36" s="183"/>
      <c r="K36" s="189"/>
      <c r="L36" s="212"/>
      <c r="M36" s="213"/>
      <c r="N36" s="213"/>
      <c r="O36" s="213"/>
      <c r="P36" s="213"/>
      <c r="Q36" s="213"/>
      <c r="R36" s="213"/>
      <c r="S36" s="213"/>
      <c r="T36" s="213"/>
      <c r="U36" s="213"/>
      <c r="V36" s="213"/>
      <c r="W36" s="213"/>
      <c r="X36" s="213"/>
      <c r="Y36" s="213"/>
      <c r="Z36" s="213"/>
      <c r="AA36" s="213"/>
      <c r="AB36" s="213"/>
      <c r="AC36" s="213"/>
      <c r="AD36" s="213"/>
      <c r="AE36" s="213"/>
      <c r="AF36" s="213"/>
      <c r="AG36" s="213"/>
      <c r="AH36" s="213"/>
      <c r="AI36" s="213"/>
      <c r="AJ36" s="213"/>
      <c r="AK36" s="213"/>
      <c r="AL36" s="213"/>
      <c r="AM36" s="213"/>
      <c r="AN36" s="213"/>
      <c r="AO36" s="214"/>
    </row>
    <row r="37" spans="1:70" ht="26.25" customHeight="1">
      <c r="A37" s="185" t="s">
        <v>356</v>
      </c>
      <c r="B37" s="185"/>
      <c r="C37" s="185"/>
      <c r="D37" s="185"/>
      <c r="E37" s="185"/>
      <c r="F37" s="185"/>
      <c r="G37" s="185"/>
      <c r="H37" s="185"/>
      <c r="I37" s="185"/>
      <c r="J37" s="185"/>
      <c r="K37" s="185"/>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row>
    <row r="38" spans="1:70" ht="5.25" customHeight="1"/>
    <row r="39" spans="1:70" ht="26.25" customHeight="1">
      <c r="A39" s="211" t="s">
        <v>357</v>
      </c>
      <c r="B39" s="211"/>
      <c r="C39" s="211"/>
      <c r="D39" s="211"/>
      <c r="E39" s="211"/>
      <c r="F39" s="211"/>
      <c r="G39" s="211"/>
      <c r="H39" s="211"/>
      <c r="I39" s="211"/>
      <c r="J39" s="211"/>
      <c r="K39" s="211"/>
      <c r="L39" s="184"/>
      <c r="M39" s="184"/>
      <c r="N39" s="184"/>
      <c r="O39" s="184"/>
      <c r="P39" s="184"/>
      <c r="Q39" s="184"/>
      <c r="R39" s="184"/>
      <c r="S39" s="184"/>
      <c r="T39" s="184"/>
      <c r="U39" s="184"/>
      <c r="V39" s="184"/>
      <c r="W39" s="184"/>
      <c r="X39" s="184"/>
      <c r="Y39" s="184"/>
      <c r="Z39" s="184"/>
      <c r="AA39" s="184"/>
      <c r="AB39" s="184"/>
      <c r="AC39" s="184"/>
      <c r="AD39" s="184"/>
      <c r="AE39" s="184"/>
      <c r="AF39" s="184"/>
      <c r="AG39" s="184"/>
      <c r="AH39" s="184"/>
      <c r="AI39" s="184"/>
      <c r="AJ39" s="184"/>
      <c r="AK39" s="184"/>
      <c r="AL39" s="184"/>
      <c r="AM39" s="184"/>
      <c r="AN39" s="184"/>
      <c r="AO39" s="184"/>
      <c r="AP39" s="184"/>
      <c r="AQ39" s="184"/>
      <c r="AR39" s="184"/>
      <c r="AS39" s="184"/>
      <c r="AT39" s="184"/>
      <c r="AU39" s="184"/>
      <c r="AV39" s="184"/>
      <c r="AW39" s="184"/>
    </row>
    <row r="40" spans="1:70" ht="5.25" customHeight="1"/>
    <row r="41" spans="1:70" ht="18.75" customHeight="1">
      <c r="A41" s="201" t="s">
        <v>502</v>
      </c>
      <c r="B41" s="201"/>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Y41" s="124"/>
      <c r="AZ41" s="124"/>
      <c r="BA41" s="124"/>
      <c r="BB41" s="124"/>
      <c r="BC41" s="124"/>
      <c r="BD41" s="124"/>
      <c r="BE41" s="124"/>
      <c r="BF41" s="124"/>
      <c r="BG41" s="124"/>
      <c r="BH41" s="124"/>
      <c r="BI41" s="124"/>
      <c r="BJ41" s="124"/>
      <c r="BK41" s="124"/>
      <c r="BL41" s="124"/>
      <c r="BM41" s="124"/>
      <c r="BN41" s="124"/>
      <c r="BO41" s="124"/>
      <c r="BP41" s="124"/>
      <c r="BQ41" s="124"/>
      <c r="BR41" s="124"/>
    </row>
    <row r="42" spans="1:70" ht="26.25" customHeight="1">
      <c r="A42" s="215" t="s">
        <v>430</v>
      </c>
      <c r="B42" s="215"/>
      <c r="C42" s="215"/>
      <c r="D42" s="215"/>
      <c r="E42" s="215"/>
      <c r="F42" s="215"/>
      <c r="G42" s="215"/>
      <c r="H42" s="215"/>
      <c r="I42" s="215"/>
      <c r="J42" s="215"/>
      <c r="K42" s="215"/>
      <c r="L42" s="184"/>
      <c r="M42" s="184"/>
      <c r="N42" s="184"/>
      <c r="O42" s="184"/>
      <c r="P42" s="184"/>
      <c r="Q42" s="184"/>
      <c r="R42" s="184"/>
      <c r="S42" s="184"/>
      <c r="T42" s="184"/>
      <c r="U42" s="184"/>
      <c r="V42" s="184"/>
      <c r="W42" s="184"/>
      <c r="X42" s="184"/>
      <c r="Y42" s="184"/>
      <c r="Z42" s="184"/>
      <c r="AA42" s="184"/>
      <c r="AB42" s="198" t="s">
        <v>365</v>
      </c>
      <c r="AC42" s="216"/>
      <c r="AD42" s="216"/>
      <c r="AE42" s="216"/>
      <c r="AF42" s="216"/>
      <c r="AG42" s="216"/>
      <c r="AH42" s="216"/>
      <c r="AI42" s="197"/>
      <c r="AJ42" s="197"/>
      <c r="AK42" s="197"/>
      <c r="AL42" s="197"/>
      <c r="AM42" s="197"/>
      <c r="AN42" s="197"/>
      <c r="AO42" s="197"/>
      <c r="AP42" s="197"/>
      <c r="AQ42" s="197"/>
      <c r="AR42" s="197"/>
      <c r="AS42" s="197"/>
      <c r="AT42" s="197"/>
      <c r="AU42" s="197"/>
      <c r="AV42" s="197"/>
      <c r="AW42" s="197"/>
    </row>
  </sheetData>
  <sheetProtection sheet="1" objects="1" scenarios="1"/>
  <mergeCells count="52">
    <mergeCell ref="A39:K39"/>
    <mergeCell ref="L39:AW39"/>
    <mergeCell ref="A42:K42"/>
    <mergeCell ref="L42:AA42"/>
    <mergeCell ref="AB42:AH42"/>
    <mergeCell ref="AI42:AW42"/>
    <mergeCell ref="A41:AW41"/>
    <mergeCell ref="A25:K25"/>
    <mergeCell ref="L25:AW25"/>
    <mergeCell ref="L13:AE13"/>
    <mergeCell ref="L16:AO16"/>
    <mergeCell ref="L15:AO15"/>
    <mergeCell ref="A13:K13"/>
    <mergeCell ref="A20:AW20"/>
    <mergeCell ref="A21:M21"/>
    <mergeCell ref="N21:AC21"/>
    <mergeCell ref="A23:K23"/>
    <mergeCell ref="L23:AW23"/>
    <mergeCell ref="A16:K16"/>
    <mergeCell ref="A15:K15"/>
    <mergeCell ref="AI18:AW18"/>
    <mergeCell ref="L18:Z18"/>
    <mergeCell ref="AA18:AH18"/>
    <mergeCell ref="A1:AW1"/>
    <mergeCell ref="A5:V5"/>
    <mergeCell ref="A11:K11"/>
    <mergeCell ref="L8:AW8"/>
    <mergeCell ref="A8:K8"/>
    <mergeCell ref="L10:AW10"/>
    <mergeCell ref="L11:AW11"/>
    <mergeCell ref="A10:K10"/>
    <mergeCell ref="A6:M6"/>
    <mergeCell ref="AI4:AW4"/>
    <mergeCell ref="A2:O2"/>
    <mergeCell ref="N6:AC6"/>
    <mergeCell ref="A36:K36"/>
    <mergeCell ref="L36:AO36"/>
    <mergeCell ref="A37:K37"/>
    <mergeCell ref="L37:AO37"/>
    <mergeCell ref="A35:AW35"/>
    <mergeCell ref="AY26:BY28"/>
    <mergeCell ref="L33:Z33"/>
    <mergeCell ref="AA33:AH33"/>
    <mergeCell ref="A28:K28"/>
    <mergeCell ref="L28:AE28"/>
    <mergeCell ref="A26:K26"/>
    <mergeCell ref="A30:K30"/>
    <mergeCell ref="A31:K31"/>
    <mergeCell ref="L26:AW26"/>
    <mergeCell ref="L31:AO31"/>
    <mergeCell ref="L30:AO30"/>
    <mergeCell ref="AI33:AW33"/>
  </mergeCells>
  <phoneticPr fontId="4"/>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sheetPr>
  <dimension ref="A1:AH33"/>
  <sheetViews>
    <sheetView view="pageBreakPreview" zoomScaleNormal="85" zoomScaleSheetLayoutView="100" workbookViewId="0">
      <selection activeCell="D18" sqref="D18:F20"/>
    </sheetView>
  </sheetViews>
  <sheetFormatPr defaultColWidth="3.375" defaultRowHeight="18.75"/>
  <cols>
    <col min="2" max="3" width="3.125" customWidth="1"/>
    <col min="7" max="8" width="3" customWidth="1"/>
    <col min="9" max="12" width="3.625" customWidth="1"/>
    <col min="26" max="26" width="22.625" customWidth="1"/>
    <col min="27" max="27" width="9" customWidth="1"/>
    <col min="34" max="34" width="4.5" customWidth="1"/>
  </cols>
  <sheetData>
    <row r="1" spans="1:34" ht="24.75">
      <c r="A1" s="231" t="s">
        <v>7</v>
      </c>
      <c r="B1" s="231"/>
      <c r="C1" s="231"/>
      <c r="D1" s="231"/>
      <c r="E1" s="231"/>
      <c r="F1" s="231"/>
      <c r="G1" s="231"/>
      <c r="H1" s="231"/>
      <c r="I1" s="231"/>
      <c r="J1" s="47"/>
      <c r="K1" s="8"/>
      <c r="L1" s="8"/>
    </row>
    <row r="2" spans="1:34">
      <c r="A2" s="238" t="s">
        <v>8</v>
      </c>
      <c r="B2" s="238"/>
      <c r="C2" s="238"/>
      <c r="D2" s="238"/>
      <c r="E2" s="238"/>
      <c r="F2" s="238"/>
      <c r="G2" s="238"/>
      <c r="H2" s="238"/>
      <c r="I2" s="238"/>
      <c r="J2" s="238"/>
      <c r="K2" s="238"/>
      <c r="L2" s="238"/>
      <c r="M2" s="238"/>
      <c r="N2" s="238"/>
      <c r="O2" s="238"/>
      <c r="P2" s="238"/>
      <c r="Q2" s="238"/>
      <c r="R2" s="238"/>
      <c r="S2" s="238"/>
      <c r="T2" s="238"/>
      <c r="U2" s="238"/>
      <c r="V2" s="238"/>
      <c r="W2" s="238"/>
      <c r="X2" s="238"/>
      <c r="Y2" s="238"/>
    </row>
    <row r="3" spans="1:34">
      <c r="A3" s="237" t="s">
        <v>9</v>
      </c>
      <c r="B3" s="237"/>
      <c r="C3" s="237"/>
      <c r="D3" s="237"/>
      <c r="E3" s="237"/>
      <c r="F3" s="237"/>
      <c r="G3" s="237"/>
      <c r="H3" s="237"/>
      <c r="I3" s="237"/>
      <c r="J3" s="237"/>
      <c r="K3" s="237"/>
      <c r="L3" s="237"/>
      <c r="M3" s="237"/>
      <c r="N3" s="237"/>
      <c r="O3" s="237"/>
      <c r="P3" s="237"/>
      <c r="Q3" s="237"/>
      <c r="R3" s="237"/>
      <c r="S3" s="237"/>
      <c r="T3" s="237"/>
      <c r="U3" s="237"/>
      <c r="V3" s="237"/>
      <c r="W3" s="237"/>
      <c r="X3" s="237"/>
      <c r="Y3" s="237"/>
    </row>
    <row r="4" spans="1:34">
      <c r="O4" s="235" t="str">
        <f>'様式1-1'!AI4</f>
        <v>令和　8年　　1月　　日</v>
      </c>
      <c r="P4" s="235"/>
      <c r="Q4" s="235"/>
      <c r="R4" s="235"/>
      <c r="S4" s="235"/>
      <c r="T4" s="235"/>
      <c r="U4" s="235"/>
      <c r="V4" s="235"/>
      <c r="W4" s="235"/>
      <c r="X4" s="235"/>
    </row>
    <row r="5" spans="1:34">
      <c r="A5" s="236" t="s">
        <v>0</v>
      </c>
      <c r="B5" s="236"/>
      <c r="C5" s="236"/>
      <c r="D5" s="236"/>
      <c r="E5" s="236"/>
      <c r="F5" s="236"/>
      <c r="G5" s="236"/>
    </row>
    <row r="6" spans="1:34" ht="12" customHeight="1">
      <c r="A6" s="1"/>
      <c r="B6" s="1"/>
      <c r="C6" s="1"/>
      <c r="D6" s="1"/>
      <c r="E6" s="1"/>
      <c r="F6" s="1"/>
      <c r="G6" s="1"/>
      <c r="H6" s="232" t="s">
        <v>20</v>
      </c>
      <c r="I6" s="232"/>
      <c r="J6" s="232"/>
      <c r="K6" s="232"/>
      <c r="L6" s="232"/>
      <c r="M6" s="17"/>
      <c r="N6" s="17"/>
      <c r="O6" s="3"/>
      <c r="P6" s="3"/>
      <c r="Q6" s="3"/>
      <c r="R6" s="3"/>
      <c r="S6" s="3"/>
      <c r="T6" s="3"/>
      <c r="U6" s="3"/>
      <c r="V6" s="3"/>
      <c r="W6" s="3"/>
      <c r="X6" s="3"/>
    </row>
    <row r="7" spans="1:34">
      <c r="A7" s="1"/>
      <c r="B7" s="1"/>
      <c r="C7" s="1"/>
      <c r="D7" s="1"/>
      <c r="E7" s="1"/>
      <c r="F7" s="1"/>
      <c r="G7" s="1"/>
      <c r="H7" s="233" t="s">
        <v>17</v>
      </c>
      <c r="I7" s="233"/>
      <c r="J7" s="233"/>
      <c r="K7" s="233"/>
      <c r="L7" s="233"/>
      <c r="M7" s="234">
        <f>'様式1-1'!L8</f>
        <v>0</v>
      </c>
      <c r="N7" s="234"/>
      <c r="O7" s="234"/>
      <c r="P7" s="234"/>
      <c r="Q7" s="234"/>
      <c r="R7" s="234"/>
      <c r="S7" s="234"/>
      <c r="T7" s="234"/>
      <c r="U7" s="234"/>
      <c r="V7" s="234"/>
      <c r="W7" s="234"/>
      <c r="X7" s="234"/>
    </row>
    <row r="8" spans="1:34">
      <c r="A8" s="1"/>
      <c r="B8" s="1"/>
      <c r="C8" s="1"/>
      <c r="D8" s="1"/>
      <c r="E8" s="1"/>
      <c r="F8" s="1"/>
      <c r="G8" s="1"/>
      <c r="H8" s="233" t="s">
        <v>18</v>
      </c>
      <c r="I8" s="233"/>
      <c r="J8" s="233"/>
      <c r="K8" s="233"/>
      <c r="L8" s="233"/>
      <c r="M8" s="234">
        <f>'様式1-1'!L11</f>
        <v>0</v>
      </c>
      <c r="N8" s="234"/>
      <c r="O8" s="234"/>
      <c r="P8" s="234"/>
      <c r="Q8" s="234"/>
      <c r="R8" s="234"/>
      <c r="S8" s="234"/>
      <c r="T8" s="234"/>
      <c r="U8" s="234"/>
      <c r="V8" s="234"/>
      <c r="W8" s="234"/>
      <c r="X8" s="234"/>
    </row>
    <row r="9" spans="1:34">
      <c r="A9" s="1"/>
      <c r="B9" s="1"/>
      <c r="C9" s="1"/>
      <c r="D9" s="1"/>
      <c r="E9" s="1"/>
      <c r="F9" s="1"/>
      <c r="G9" s="1"/>
      <c r="H9" s="233" t="s">
        <v>19</v>
      </c>
      <c r="I9" s="233"/>
      <c r="J9" s="233"/>
      <c r="K9" s="233"/>
      <c r="L9" s="233"/>
      <c r="M9" s="234" t="str">
        <f>'様式1-1'!AY13&amp;"　"&amp;'様式1-1'!AY16</f>
        <v>　</v>
      </c>
      <c r="N9" s="234"/>
      <c r="O9" s="234"/>
      <c r="P9" s="234"/>
      <c r="Q9" s="234"/>
      <c r="R9" s="234"/>
      <c r="S9" s="234"/>
      <c r="T9" s="234"/>
      <c r="U9" s="234"/>
      <c r="V9" s="234"/>
      <c r="W9" s="246"/>
      <c r="X9" s="87"/>
    </row>
    <row r="10" spans="1:34" ht="6" customHeight="1"/>
    <row r="11" spans="1:34" ht="14.25" customHeight="1" thickBot="1">
      <c r="A11" s="18" t="s">
        <v>21</v>
      </c>
      <c r="B11" s="16" t="s">
        <v>23</v>
      </c>
      <c r="C11" s="1"/>
      <c r="D11" s="1"/>
      <c r="E11" s="1"/>
      <c r="F11" s="1"/>
      <c r="G11" s="1"/>
      <c r="K11" s="14"/>
      <c r="L11" s="14"/>
      <c r="M11" s="14"/>
      <c r="N11" s="14"/>
      <c r="O11" s="15"/>
      <c r="P11" s="15"/>
      <c r="Q11" s="15"/>
      <c r="R11" s="15"/>
      <c r="S11" s="15"/>
      <c r="T11" s="15"/>
      <c r="U11" s="15"/>
      <c r="V11" s="15"/>
      <c r="W11" s="15"/>
      <c r="X11" s="15"/>
    </row>
    <row r="12" spans="1:34" ht="14.25" customHeight="1">
      <c r="A12" s="18" t="s">
        <v>22</v>
      </c>
      <c r="B12" s="16" t="s">
        <v>24</v>
      </c>
      <c r="C12" s="1"/>
      <c r="D12" s="1"/>
      <c r="E12" s="1"/>
      <c r="F12" s="1"/>
      <c r="G12" s="1"/>
      <c r="K12" s="14"/>
      <c r="L12" s="14"/>
      <c r="M12" s="14"/>
      <c r="N12" s="14"/>
      <c r="O12" s="15"/>
      <c r="P12" s="15"/>
      <c r="Q12" s="15"/>
      <c r="R12" s="15"/>
      <c r="S12" s="15"/>
      <c r="T12" s="15"/>
      <c r="U12" s="15"/>
      <c r="V12" s="15"/>
      <c r="W12" s="15"/>
      <c r="X12" s="15"/>
      <c r="Z12" s="220" t="s">
        <v>553</v>
      </c>
      <c r="AA12" s="221"/>
      <c r="AB12" s="221"/>
      <c r="AC12" s="221"/>
      <c r="AD12" s="221"/>
      <c r="AE12" s="221"/>
      <c r="AF12" s="221"/>
      <c r="AG12" s="221"/>
      <c r="AH12" s="222"/>
    </row>
    <row r="13" spans="1:34" ht="14.25" customHeight="1">
      <c r="A13" s="18" t="s">
        <v>22</v>
      </c>
      <c r="B13" s="7" t="s">
        <v>25</v>
      </c>
      <c r="Z13" s="223"/>
      <c r="AA13" s="224"/>
      <c r="AB13" s="224"/>
      <c r="AC13" s="224"/>
      <c r="AD13" s="224"/>
      <c r="AE13" s="224"/>
      <c r="AF13" s="224"/>
      <c r="AG13" s="224"/>
      <c r="AH13" s="225"/>
    </row>
    <row r="14" spans="1:34" ht="14.25" customHeight="1">
      <c r="A14" s="16"/>
      <c r="B14" s="16" t="s">
        <v>26</v>
      </c>
      <c r="Z14" s="223"/>
      <c r="AA14" s="224"/>
      <c r="AB14" s="224"/>
      <c r="AC14" s="224"/>
      <c r="AD14" s="224"/>
      <c r="AE14" s="224"/>
      <c r="AF14" s="224"/>
      <c r="AG14" s="224"/>
      <c r="AH14" s="225"/>
    </row>
    <row r="15" spans="1:34" ht="4.5" customHeight="1">
      <c r="Z15" s="223"/>
      <c r="AA15" s="224"/>
      <c r="AB15" s="224"/>
      <c r="AC15" s="224"/>
      <c r="AD15" s="224"/>
      <c r="AE15" s="224"/>
      <c r="AF15" s="224"/>
      <c r="AG15" s="224"/>
      <c r="AH15" s="225"/>
    </row>
    <row r="16" spans="1:34" ht="19.5" thickBot="1">
      <c r="A16" s="247" t="s">
        <v>10</v>
      </c>
      <c r="B16" s="247"/>
      <c r="C16" s="247"/>
      <c r="D16" s="247"/>
      <c r="E16" s="247"/>
      <c r="F16" s="247"/>
      <c r="G16" s="247"/>
      <c r="H16" s="247"/>
      <c r="Z16" s="226"/>
      <c r="AA16" s="227"/>
      <c r="AB16" s="227"/>
      <c r="AC16" s="227"/>
      <c r="AD16" s="227"/>
      <c r="AE16" s="227"/>
      <c r="AF16" s="227"/>
      <c r="AG16" s="227"/>
      <c r="AH16" s="228"/>
    </row>
    <row r="17" spans="1:34" ht="44.25" customHeight="1" thickBot="1">
      <c r="B17" s="242" t="s">
        <v>13</v>
      </c>
      <c r="C17" s="243"/>
      <c r="D17" s="243" t="s">
        <v>11</v>
      </c>
      <c r="E17" s="243"/>
      <c r="F17" s="244"/>
      <c r="G17" s="242" t="s">
        <v>14</v>
      </c>
      <c r="H17" s="243"/>
      <c r="I17" s="243" t="s">
        <v>12</v>
      </c>
      <c r="J17" s="243"/>
      <c r="K17" s="243"/>
      <c r="L17" s="243"/>
      <c r="M17" s="243" t="s">
        <v>351</v>
      </c>
      <c r="N17" s="243"/>
      <c r="O17" s="243"/>
      <c r="P17" s="243"/>
      <c r="Q17" s="243"/>
      <c r="R17" s="243"/>
      <c r="S17" s="243"/>
      <c r="T17" s="243"/>
      <c r="U17" s="243"/>
      <c r="V17" s="243"/>
      <c r="W17" s="243"/>
      <c r="X17" s="263"/>
      <c r="Z17" s="239" t="s">
        <v>558</v>
      </c>
      <c r="AA17" s="240"/>
      <c r="AB17" s="240"/>
      <c r="AC17" s="240"/>
      <c r="AD17" s="240"/>
      <c r="AE17" s="240"/>
      <c r="AF17" s="240"/>
      <c r="AG17" s="240"/>
      <c r="AH17" s="241"/>
    </row>
    <row r="18" spans="1:34" ht="37.5" customHeight="1">
      <c r="B18" s="248" t="str">
        <f>IF(D18&lt;&gt;"",VLOOKUP(D18,'別表1-1'!$I$2:$J$34,2,FALSE),"")</f>
        <v/>
      </c>
      <c r="C18" s="249"/>
      <c r="D18" s="253"/>
      <c r="E18" s="254"/>
      <c r="F18" s="255"/>
      <c r="G18" s="266" t="str">
        <f>IF(I18&lt;&gt;"",VLOOKUP('様式1-2'!Z18,'別表1-1'!$E$2:$F$170,2,FALSE),"")</f>
        <v/>
      </c>
      <c r="H18" s="267"/>
      <c r="I18" s="229"/>
      <c r="J18" s="230"/>
      <c r="K18" s="230"/>
      <c r="L18" s="230"/>
      <c r="M18" s="245"/>
      <c r="N18" s="245"/>
      <c r="O18" s="245"/>
      <c r="P18" s="245"/>
      <c r="Q18" s="245"/>
      <c r="R18" s="245"/>
      <c r="S18" s="245"/>
      <c r="T18" s="245"/>
      <c r="U18" s="245"/>
      <c r="V18" s="245"/>
      <c r="W18" s="245"/>
      <c r="X18" s="262"/>
      <c r="Y18" s="3"/>
      <c r="Z18" s="3" t="str">
        <f>$D$18&amp;I18</f>
        <v/>
      </c>
      <c r="AA18" s="3" t="e">
        <f>VLOOKUP(Z18,'別表1-1'!$E$2:$G$170,3,FALSE)</f>
        <v>#N/A</v>
      </c>
    </row>
    <row r="19" spans="1:34" ht="37.5" customHeight="1">
      <c r="B19" s="198"/>
      <c r="C19" s="250"/>
      <c r="D19" s="256"/>
      <c r="E19" s="257"/>
      <c r="F19" s="258"/>
      <c r="G19" s="273" t="str">
        <f>IF(I19&lt;&gt;"",VLOOKUP(Z19,'別表1-1'!$E$2:$F$170,2,FALSE),"")</f>
        <v/>
      </c>
      <c r="H19" s="274"/>
      <c r="I19" s="275"/>
      <c r="J19" s="275"/>
      <c r="K19" s="275"/>
      <c r="L19" s="275"/>
      <c r="M19" s="264"/>
      <c r="N19" s="264"/>
      <c r="O19" s="264"/>
      <c r="P19" s="264"/>
      <c r="Q19" s="264"/>
      <c r="R19" s="264"/>
      <c r="S19" s="264"/>
      <c r="T19" s="264"/>
      <c r="U19" s="264"/>
      <c r="V19" s="264"/>
      <c r="W19" s="264"/>
      <c r="X19" s="265"/>
      <c r="Y19" s="3"/>
      <c r="Z19" s="3" t="str">
        <f t="shared" ref="Z19:Z20" si="0">$D$18&amp;I19</f>
        <v/>
      </c>
      <c r="AA19" s="3" t="e">
        <f>VLOOKUP(Z19,'別表1-1'!$E$2:$G$170,3,FALSE)</f>
        <v>#N/A</v>
      </c>
    </row>
    <row r="20" spans="1:34" ht="37.5" customHeight="1">
      <c r="B20" s="251"/>
      <c r="C20" s="252"/>
      <c r="D20" s="259"/>
      <c r="E20" s="260"/>
      <c r="F20" s="261"/>
      <c r="G20" s="268" t="str">
        <f>IF(I20&lt;&gt;"",VLOOKUP(Z20,'別表1-1'!$E$2:$F$170,2,FALSE),"")</f>
        <v/>
      </c>
      <c r="H20" s="269"/>
      <c r="I20" s="270"/>
      <c r="J20" s="270"/>
      <c r="K20" s="270"/>
      <c r="L20" s="270"/>
      <c r="M20" s="271"/>
      <c r="N20" s="271"/>
      <c r="O20" s="271"/>
      <c r="P20" s="271"/>
      <c r="Q20" s="271"/>
      <c r="R20" s="271"/>
      <c r="S20" s="271"/>
      <c r="T20" s="271"/>
      <c r="U20" s="271"/>
      <c r="V20" s="271"/>
      <c r="W20" s="271"/>
      <c r="X20" s="272"/>
      <c r="Y20" s="3"/>
      <c r="Z20" s="3" t="str">
        <f t="shared" si="0"/>
        <v/>
      </c>
      <c r="AA20" s="3" t="e">
        <f>VLOOKUP(Z20,'別表1-1'!$E$2:$G$170,3,FALSE)</f>
        <v>#N/A</v>
      </c>
    </row>
    <row r="21" spans="1:34" ht="5.25" customHeight="1"/>
    <row r="22" spans="1:34">
      <c r="A22" s="247" t="s">
        <v>15</v>
      </c>
      <c r="B22" s="247"/>
      <c r="C22" s="247"/>
      <c r="D22" s="247"/>
      <c r="E22" s="247"/>
      <c r="F22" s="247"/>
      <c r="G22" s="247"/>
      <c r="H22" s="247"/>
    </row>
    <row r="23" spans="1:34" ht="44.25" customHeight="1">
      <c r="B23" s="242" t="s">
        <v>13</v>
      </c>
      <c r="C23" s="243"/>
      <c r="D23" s="243" t="s">
        <v>11</v>
      </c>
      <c r="E23" s="243"/>
      <c r="F23" s="244"/>
      <c r="G23" s="242" t="s">
        <v>14</v>
      </c>
      <c r="H23" s="243"/>
      <c r="I23" s="243" t="s">
        <v>12</v>
      </c>
      <c r="J23" s="243"/>
      <c r="K23" s="243"/>
      <c r="L23" s="243"/>
      <c r="M23" s="243" t="s">
        <v>351</v>
      </c>
      <c r="N23" s="243"/>
      <c r="O23" s="243"/>
      <c r="P23" s="243"/>
      <c r="Q23" s="243"/>
      <c r="R23" s="243"/>
      <c r="S23" s="243"/>
      <c r="T23" s="243"/>
      <c r="U23" s="243"/>
      <c r="V23" s="243"/>
      <c r="W23" s="243"/>
      <c r="X23" s="263"/>
    </row>
    <row r="24" spans="1:34" ht="37.5" customHeight="1">
      <c r="B24" s="248" t="str">
        <f>IF(D24&lt;&gt;"",VLOOKUP(D24,'別表1-1'!$I$2:$J$34,2,FALSE),"")</f>
        <v/>
      </c>
      <c r="C24" s="249"/>
      <c r="D24" s="253"/>
      <c r="E24" s="254"/>
      <c r="F24" s="255"/>
      <c r="G24" s="266" t="str">
        <f>IF(I24&lt;&gt;"",VLOOKUP('様式1-2'!Z24,'別表1-1'!$E$2:$F$170,2,FALSE),"")</f>
        <v/>
      </c>
      <c r="H24" s="267"/>
      <c r="I24" s="229"/>
      <c r="J24" s="230"/>
      <c r="K24" s="230"/>
      <c r="L24" s="230"/>
      <c r="M24" s="245"/>
      <c r="N24" s="245"/>
      <c r="O24" s="245"/>
      <c r="P24" s="245"/>
      <c r="Q24" s="245"/>
      <c r="R24" s="245"/>
      <c r="S24" s="245"/>
      <c r="T24" s="245"/>
      <c r="U24" s="245"/>
      <c r="V24" s="245"/>
      <c r="W24" s="245"/>
      <c r="X24" s="262"/>
      <c r="Y24" s="3"/>
      <c r="Z24" s="3" t="str">
        <f>$D$24&amp;I24</f>
        <v/>
      </c>
      <c r="AA24" s="3" t="e">
        <f>VLOOKUP(Z24,'別表1-1'!$E$2:$G$170,3,FALSE)</f>
        <v>#N/A</v>
      </c>
    </row>
    <row r="25" spans="1:34" ht="37.5" customHeight="1">
      <c r="B25" s="198"/>
      <c r="C25" s="250"/>
      <c r="D25" s="256"/>
      <c r="E25" s="257"/>
      <c r="F25" s="258"/>
      <c r="G25" s="273" t="str">
        <f>IF(I25&lt;&gt;"",VLOOKUP(Z25,'別表1-1'!$E$2:$F$170,2,FALSE),"")</f>
        <v/>
      </c>
      <c r="H25" s="274"/>
      <c r="I25" s="275"/>
      <c r="J25" s="275"/>
      <c r="K25" s="275"/>
      <c r="L25" s="275"/>
      <c r="M25" s="264"/>
      <c r="N25" s="264"/>
      <c r="O25" s="264"/>
      <c r="P25" s="264"/>
      <c r="Q25" s="264"/>
      <c r="R25" s="264"/>
      <c r="S25" s="264"/>
      <c r="T25" s="264"/>
      <c r="U25" s="264"/>
      <c r="V25" s="264"/>
      <c r="W25" s="264"/>
      <c r="X25" s="265"/>
      <c r="Y25" s="3"/>
      <c r="Z25" s="3" t="str">
        <f t="shared" ref="Z25:Z26" si="1">$D$24&amp;I25</f>
        <v/>
      </c>
      <c r="AA25" s="3" t="e">
        <f>VLOOKUP(Z25,'別表1-1'!$E$2:$G$170,3,FALSE)</f>
        <v>#N/A</v>
      </c>
    </row>
    <row r="26" spans="1:34" ht="37.5" customHeight="1">
      <c r="B26" s="251"/>
      <c r="C26" s="252"/>
      <c r="D26" s="259"/>
      <c r="E26" s="260"/>
      <c r="F26" s="261"/>
      <c r="G26" s="268" t="str">
        <f>IF(I26&lt;&gt;"",VLOOKUP(Z26,'別表1-1'!$E$2:$F$170,2,FALSE),"")</f>
        <v/>
      </c>
      <c r="H26" s="269"/>
      <c r="I26" s="270"/>
      <c r="J26" s="270"/>
      <c r="K26" s="270"/>
      <c r="L26" s="270"/>
      <c r="M26" s="271"/>
      <c r="N26" s="271"/>
      <c r="O26" s="271"/>
      <c r="P26" s="271"/>
      <c r="Q26" s="271"/>
      <c r="R26" s="271"/>
      <c r="S26" s="271"/>
      <c r="T26" s="271"/>
      <c r="U26" s="271"/>
      <c r="V26" s="271"/>
      <c r="W26" s="271"/>
      <c r="X26" s="272"/>
      <c r="Y26" s="3"/>
      <c r="Z26" s="3" t="str">
        <f t="shared" si="1"/>
        <v/>
      </c>
      <c r="AA26" s="3" t="e">
        <f>VLOOKUP(Z26,'別表1-1'!$E$2:$G$170,3,FALSE)</f>
        <v>#N/A</v>
      </c>
    </row>
    <row r="27" spans="1:34" ht="5.25" customHeight="1"/>
    <row r="28" spans="1:34">
      <c r="A28" s="247" t="s">
        <v>16</v>
      </c>
      <c r="B28" s="247"/>
      <c r="C28" s="247"/>
      <c r="D28" s="247"/>
      <c r="E28" s="247"/>
      <c r="F28" s="247"/>
      <c r="G28" s="247"/>
      <c r="H28" s="247"/>
    </row>
    <row r="29" spans="1:34" ht="44.25" customHeight="1">
      <c r="B29" s="242" t="s">
        <v>13</v>
      </c>
      <c r="C29" s="243"/>
      <c r="D29" s="243" t="s">
        <v>11</v>
      </c>
      <c r="E29" s="243"/>
      <c r="F29" s="244"/>
      <c r="G29" s="242" t="s">
        <v>14</v>
      </c>
      <c r="H29" s="243"/>
      <c r="I29" s="243" t="s">
        <v>12</v>
      </c>
      <c r="J29" s="243"/>
      <c r="K29" s="243"/>
      <c r="L29" s="243"/>
      <c r="M29" s="243" t="s">
        <v>351</v>
      </c>
      <c r="N29" s="243"/>
      <c r="O29" s="243"/>
      <c r="P29" s="243"/>
      <c r="Q29" s="243"/>
      <c r="R29" s="243"/>
      <c r="S29" s="243"/>
      <c r="T29" s="243"/>
      <c r="U29" s="243"/>
      <c r="V29" s="243"/>
      <c r="W29" s="243"/>
      <c r="X29" s="263"/>
    </row>
    <row r="30" spans="1:34" ht="37.5" customHeight="1">
      <c r="B30" s="248" t="str">
        <f>IF(D30&lt;&gt;"",VLOOKUP(D30,'別表1-1'!$I$2:$J$34,2,FALSE),"")</f>
        <v/>
      </c>
      <c r="C30" s="249"/>
      <c r="D30" s="253"/>
      <c r="E30" s="254"/>
      <c r="F30" s="255"/>
      <c r="G30" s="266" t="str">
        <f>IF(I30&lt;&gt;"",VLOOKUP('様式1-2'!Z30,'別表1-1'!$E$2:$F$170,2,FALSE),"")</f>
        <v/>
      </c>
      <c r="H30" s="267"/>
      <c r="I30" s="229"/>
      <c r="J30" s="230"/>
      <c r="K30" s="230"/>
      <c r="L30" s="230"/>
      <c r="M30" s="245"/>
      <c r="N30" s="245"/>
      <c r="O30" s="245"/>
      <c r="P30" s="245"/>
      <c r="Q30" s="245"/>
      <c r="R30" s="245"/>
      <c r="S30" s="245"/>
      <c r="T30" s="245"/>
      <c r="U30" s="245"/>
      <c r="V30" s="245"/>
      <c r="W30" s="245"/>
      <c r="X30" s="262"/>
      <c r="Y30" s="3"/>
      <c r="Z30" s="3" t="str">
        <f>$D$30&amp;I30</f>
        <v/>
      </c>
      <c r="AA30" s="3" t="e">
        <f>VLOOKUP(Z30,'別表1-1'!$E$2:$G$170,3,FALSE)</f>
        <v>#N/A</v>
      </c>
    </row>
    <row r="31" spans="1:34" ht="37.5" customHeight="1">
      <c r="B31" s="198"/>
      <c r="C31" s="250"/>
      <c r="D31" s="256"/>
      <c r="E31" s="257"/>
      <c r="F31" s="258"/>
      <c r="G31" s="273" t="str">
        <f>IF(I31&lt;&gt;"",VLOOKUP(Z31,'別表1-1'!$E$2:$F$170,2,FALSE),"")</f>
        <v/>
      </c>
      <c r="H31" s="274"/>
      <c r="I31" s="275"/>
      <c r="J31" s="275"/>
      <c r="K31" s="275"/>
      <c r="L31" s="275"/>
      <c r="M31" s="264"/>
      <c r="N31" s="264"/>
      <c r="O31" s="264"/>
      <c r="P31" s="264"/>
      <c r="Q31" s="264"/>
      <c r="R31" s="264"/>
      <c r="S31" s="264"/>
      <c r="T31" s="264"/>
      <c r="U31" s="264"/>
      <c r="V31" s="264"/>
      <c r="W31" s="264"/>
      <c r="X31" s="265"/>
      <c r="Y31" s="3"/>
      <c r="Z31" s="3" t="str">
        <f t="shared" ref="Z31:Z32" si="2">$D$30&amp;I31</f>
        <v/>
      </c>
      <c r="AA31" s="3" t="e">
        <f>VLOOKUP(Z31,'別表1-1'!$E$2:$G$170,3,FALSE)</f>
        <v>#N/A</v>
      </c>
    </row>
    <row r="32" spans="1:34" ht="37.5" customHeight="1">
      <c r="B32" s="251"/>
      <c r="C32" s="252"/>
      <c r="D32" s="259"/>
      <c r="E32" s="260"/>
      <c r="F32" s="261"/>
      <c r="G32" s="268" t="str">
        <f>IF(I32&lt;&gt;"",VLOOKUP(Z32,'別表1-1'!$E$2:$F$170,2,FALSE),"")</f>
        <v/>
      </c>
      <c r="H32" s="269"/>
      <c r="I32" s="270"/>
      <c r="J32" s="270"/>
      <c r="K32" s="270"/>
      <c r="L32" s="270"/>
      <c r="M32" s="271"/>
      <c r="N32" s="271"/>
      <c r="O32" s="271"/>
      <c r="P32" s="271"/>
      <c r="Q32" s="271"/>
      <c r="R32" s="271"/>
      <c r="S32" s="271"/>
      <c r="T32" s="271"/>
      <c r="U32" s="271"/>
      <c r="V32" s="271"/>
      <c r="W32" s="271"/>
      <c r="X32" s="272"/>
      <c r="Y32" s="3"/>
      <c r="Z32" s="3" t="str">
        <f t="shared" si="2"/>
        <v/>
      </c>
      <c r="AA32" s="3" t="e">
        <f>VLOOKUP(Z32,'別表1-1'!$E$2:$G$170,3,FALSE)</f>
        <v>#N/A</v>
      </c>
    </row>
    <row r="33" ht="8.25" customHeight="1"/>
  </sheetData>
  <sheetProtection sheet="1" objects="1" scenarios="1"/>
  <mergeCells count="83">
    <mergeCell ref="B30:C32"/>
    <mergeCell ref="D30:F32"/>
    <mergeCell ref="U32:X32"/>
    <mergeCell ref="G32:H32"/>
    <mergeCell ref="I32:L32"/>
    <mergeCell ref="M32:P32"/>
    <mergeCell ref="Q32:T32"/>
    <mergeCell ref="U30:X30"/>
    <mergeCell ref="G31:H31"/>
    <mergeCell ref="I31:L31"/>
    <mergeCell ref="M31:P31"/>
    <mergeCell ref="Q31:T31"/>
    <mergeCell ref="U31:X31"/>
    <mergeCell ref="G30:H30"/>
    <mergeCell ref="I30:L30"/>
    <mergeCell ref="M30:P30"/>
    <mergeCell ref="B24:C26"/>
    <mergeCell ref="D24:F26"/>
    <mergeCell ref="U26:X26"/>
    <mergeCell ref="A28:H28"/>
    <mergeCell ref="B29:C29"/>
    <mergeCell ref="D29:F29"/>
    <mergeCell ref="G29:H29"/>
    <mergeCell ref="I29:L29"/>
    <mergeCell ref="M29:X29"/>
    <mergeCell ref="G26:H26"/>
    <mergeCell ref="I26:L26"/>
    <mergeCell ref="M26:P26"/>
    <mergeCell ref="Q26:T26"/>
    <mergeCell ref="U24:X24"/>
    <mergeCell ref="G25:H25"/>
    <mergeCell ref="G24:H24"/>
    <mergeCell ref="I24:L24"/>
    <mergeCell ref="M24:P24"/>
    <mergeCell ref="Q24:T24"/>
    <mergeCell ref="Q30:T30"/>
    <mergeCell ref="I23:L23"/>
    <mergeCell ref="I25:L25"/>
    <mergeCell ref="M25:P25"/>
    <mergeCell ref="Q25:T25"/>
    <mergeCell ref="U25:X25"/>
    <mergeCell ref="G18:H18"/>
    <mergeCell ref="M23:X23"/>
    <mergeCell ref="U19:X19"/>
    <mergeCell ref="G20:H20"/>
    <mergeCell ref="I20:L20"/>
    <mergeCell ref="M20:P20"/>
    <mergeCell ref="Q20:T20"/>
    <mergeCell ref="U20:X20"/>
    <mergeCell ref="G19:H19"/>
    <mergeCell ref="I19:L19"/>
    <mergeCell ref="M19:P19"/>
    <mergeCell ref="Q19:T19"/>
    <mergeCell ref="A22:H22"/>
    <mergeCell ref="B23:C23"/>
    <mergeCell ref="D23:F23"/>
    <mergeCell ref="G23:H23"/>
    <mergeCell ref="M8:X8"/>
    <mergeCell ref="D17:F17"/>
    <mergeCell ref="I17:L17"/>
    <mergeCell ref="M18:P18"/>
    <mergeCell ref="Q18:T18"/>
    <mergeCell ref="M9:W9"/>
    <mergeCell ref="A16:H16"/>
    <mergeCell ref="B17:C17"/>
    <mergeCell ref="G17:H17"/>
    <mergeCell ref="H8:L8"/>
    <mergeCell ref="H9:L9"/>
    <mergeCell ref="B18:C20"/>
    <mergeCell ref="D18:F20"/>
    <mergeCell ref="U18:X18"/>
    <mergeCell ref="M17:X17"/>
    <mergeCell ref="Z12:AH16"/>
    <mergeCell ref="I18:L18"/>
    <mergeCell ref="A1:I1"/>
    <mergeCell ref="H6:L6"/>
    <mergeCell ref="H7:L7"/>
    <mergeCell ref="M7:X7"/>
    <mergeCell ref="O4:X4"/>
    <mergeCell ref="A5:G5"/>
    <mergeCell ref="A3:Y3"/>
    <mergeCell ref="A2:Y2"/>
    <mergeCell ref="Z17:AH17"/>
  </mergeCells>
  <phoneticPr fontId="4"/>
  <conditionalFormatting sqref="M18:X18">
    <cfRule type="expression" dxfId="23" priority="24">
      <formula>$AA$18&lt;&gt;"例示品目"</formula>
    </cfRule>
  </conditionalFormatting>
  <conditionalFormatting sqref="M19:X19">
    <cfRule type="expression" dxfId="22" priority="23">
      <formula>$AA$19&lt;&gt;"例示品目"</formula>
    </cfRule>
  </conditionalFormatting>
  <conditionalFormatting sqref="M20:X20">
    <cfRule type="expression" dxfId="21" priority="22">
      <formula>$AA$20&lt;&gt;"例示品目"</formula>
    </cfRule>
  </conditionalFormatting>
  <conditionalFormatting sqref="M24:X24">
    <cfRule type="expression" dxfId="20" priority="21">
      <formula>$AA$24&lt;&gt;"例示品目"</formula>
    </cfRule>
  </conditionalFormatting>
  <conditionalFormatting sqref="M25:X25">
    <cfRule type="expression" dxfId="19" priority="20">
      <formula>$AA$25&lt;&gt;"例示品目"</formula>
    </cfRule>
  </conditionalFormatting>
  <conditionalFormatting sqref="M26:X26">
    <cfRule type="expression" dxfId="18" priority="19">
      <formula>$AA$26&lt;&gt;"例示品目"</formula>
    </cfRule>
  </conditionalFormatting>
  <conditionalFormatting sqref="M30:X30">
    <cfRule type="expression" dxfId="17" priority="18">
      <formula>$AA$30&lt;&gt;"例示品目"</formula>
    </cfRule>
  </conditionalFormatting>
  <conditionalFormatting sqref="M31:X31">
    <cfRule type="expression" dxfId="16" priority="17">
      <formula>$AA$31&lt;&gt;"例示品目"</formula>
    </cfRule>
  </conditionalFormatting>
  <conditionalFormatting sqref="M32:X32">
    <cfRule type="expression" dxfId="15" priority="16">
      <formula>$AA$32&lt;&gt;"例示品目"</formula>
    </cfRule>
  </conditionalFormatting>
  <conditionalFormatting sqref="B18:C20">
    <cfRule type="expression" dxfId="14" priority="15">
      <formula>$D$18=""</formula>
    </cfRule>
  </conditionalFormatting>
  <conditionalFormatting sqref="G18:H18">
    <cfRule type="expression" dxfId="13" priority="11">
      <formula>$I$18=""</formula>
    </cfRule>
  </conditionalFormatting>
  <conditionalFormatting sqref="G19:H19">
    <cfRule type="expression" dxfId="12" priority="10">
      <formula>$I$19=""</formula>
    </cfRule>
  </conditionalFormatting>
  <conditionalFormatting sqref="G20:H20">
    <cfRule type="expression" dxfId="11" priority="9">
      <formula>$I$20=""</formula>
    </cfRule>
  </conditionalFormatting>
  <conditionalFormatting sqref="B24:C26">
    <cfRule type="expression" dxfId="10" priority="8">
      <formula>$D$24=""</formula>
    </cfRule>
  </conditionalFormatting>
  <conditionalFormatting sqref="G24:H24">
    <cfRule type="expression" dxfId="9" priority="7">
      <formula>$I$24=""</formula>
    </cfRule>
  </conditionalFormatting>
  <conditionalFormatting sqref="G25:H25">
    <cfRule type="expression" dxfId="8" priority="6">
      <formula>$I$25=""</formula>
    </cfRule>
  </conditionalFormatting>
  <conditionalFormatting sqref="G26:H26">
    <cfRule type="expression" dxfId="7" priority="5">
      <formula>$I$26=""</formula>
    </cfRule>
  </conditionalFormatting>
  <conditionalFormatting sqref="B30:C32">
    <cfRule type="expression" dxfId="6" priority="4">
      <formula>$D$30=""</formula>
    </cfRule>
  </conditionalFormatting>
  <conditionalFormatting sqref="G30:H30">
    <cfRule type="expression" dxfId="5" priority="3">
      <formula>$I$30=""</formula>
    </cfRule>
  </conditionalFormatting>
  <conditionalFormatting sqref="G31:H31">
    <cfRule type="expression" dxfId="4" priority="2">
      <formula>$I$31=""</formula>
    </cfRule>
  </conditionalFormatting>
  <conditionalFormatting sqref="G32:H32">
    <cfRule type="expression" dxfId="3" priority="1">
      <formula>$I$32=""</formula>
    </cfRule>
  </conditionalFormatting>
  <dataValidations count="3">
    <dataValidation type="list" allowBlank="1" showInputMessage="1" showErrorMessage="1" sqref="I18:L20" xr:uid="{00000000-0002-0000-0700-000000000000}">
      <formula1>INDIRECT($D$18)</formula1>
    </dataValidation>
    <dataValidation type="list" allowBlank="1" showInputMessage="1" showErrorMessage="1" sqref="I24:L26" xr:uid="{00000000-0002-0000-0700-000001000000}">
      <formula1>INDIRECT($D$24)</formula1>
    </dataValidation>
    <dataValidation type="list" allowBlank="1" showInputMessage="1" showErrorMessage="1" sqref="I30:L32" xr:uid="{00000000-0002-0000-0700-000002000000}">
      <formula1>INDIRECT($D$30)</formula1>
    </dataValidation>
  </dataValidations>
  <pageMargins left="0.7" right="0.7" top="0.75" bottom="0.75" header="0.3" footer="0.3"/>
  <pageSetup paperSize="9" scale="95"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3000000}">
          <x14:formula1>
            <xm:f>'別表1-1'!$I$2:$I$33</xm:f>
          </x14:formula1>
          <xm:sqref>D18:F20 D24:F26 D30:F32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sheetPr>
  <dimension ref="A1:AQ44"/>
  <sheetViews>
    <sheetView view="pageBreakPreview" topLeftCell="A10" zoomScaleNormal="85" zoomScaleSheetLayoutView="100" workbookViewId="0">
      <selection activeCell="G15" sqref="G15:W15"/>
    </sheetView>
  </sheetViews>
  <sheetFormatPr defaultColWidth="3.375" defaultRowHeight="18.75"/>
  <sheetData>
    <row r="1" spans="1:43" ht="24.75">
      <c r="A1" s="20" t="s">
        <v>28</v>
      </c>
    </row>
    <row r="2" spans="1:43" ht="37.5" customHeight="1">
      <c r="A2" s="238" t="s">
        <v>38</v>
      </c>
      <c r="B2" s="238"/>
      <c r="C2" s="238"/>
      <c r="D2" s="238"/>
      <c r="E2" s="238"/>
      <c r="F2" s="238"/>
      <c r="G2" s="238"/>
      <c r="H2" s="238"/>
      <c r="I2" s="238"/>
      <c r="J2" s="238"/>
      <c r="K2" s="238"/>
      <c r="L2" s="238"/>
      <c r="M2" s="238"/>
      <c r="N2" s="238"/>
      <c r="O2" s="238"/>
      <c r="P2" s="238"/>
      <c r="Q2" s="238"/>
      <c r="R2" s="238"/>
      <c r="S2" s="238"/>
      <c r="T2" s="238"/>
      <c r="U2" s="238"/>
      <c r="V2" s="238"/>
      <c r="W2" s="238"/>
    </row>
    <row r="3" spans="1:43" ht="46.5" customHeight="1">
      <c r="A3" s="307" t="s">
        <v>29</v>
      </c>
      <c r="B3" s="307"/>
      <c r="C3" s="307"/>
      <c r="D3" s="307"/>
      <c r="E3" s="307"/>
      <c r="F3" s="307"/>
      <c r="G3" s="307"/>
      <c r="H3" s="307"/>
      <c r="I3" s="307"/>
      <c r="J3" s="307"/>
      <c r="K3" s="307"/>
      <c r="L3" s="307"/>
      <c r="M3" s="307"/>
      <c r="N3" s="307"/>
      <c r="O3" s="307"/>
      <c r="P3" s="307"/>
      <c r="Q3" s="307"/>
      <c r="R3" s="307"/>
      <c r="S3" s="307"/>
      <c r="T3" s="307"/>
      <c r="U3" s="307"/>
      <c r="V3" s="307"/>
      <c r="W3" s="307"/>
      <c r="AO3" s="92"/>
      <c r="AP3" s="92"/>
      <c r="AQ3" s="92"/>
    </row>
    <row r="4" spans="1:43" ht="18.75" customHeight="1">
      <c r="A4" s="2"/>
      <c r="B4" s="2"/>
      <c r="C4" s="2"/>
      <c r="D4" s="2"/>
      <c r="E4" s="2"/>
      <c r="F4" s="2"/>
      <c r="G4" s="2"/>
      <c r="H4" s="30"/>
      <c r="I4" s="30"/>
      <c r="J4" s="30"/>
      <c r="K4" s="30"/>
      <c r="L4" s="30"/>
      <c r="M4" s="235" t="str">
        <f>'様式1-1'!AI4</f>
        <v>令和　8年　　1月　　日</v>
      </c>
      <c r="N4" s="235"/>
      <c r="O4" s="235"/>
      <c r="P4" s="235"/>
      <c r="Q4" s="235"/>
      <c r="R4" s="235"/>
      <c r="S4" s="235"/>
      <c r="T4" s="235"/>
      <c r="U4" s="235"/>
      <c r="V4" s="235"/>
      <c r="AO4" s="92"/>
      <c r="AP4" s="92"/>
      <c r="AQ4" s="92"/>
    </row>
    <row r="5" spans="1:43" ht="18.75" customHeight="1">
      <c r="A5" s="236" t="s">
        <v>0</v>
      </c>
      <c r="B5" s="236"/>
      <c r="C5" s="236"/>
      <c r="D5" s="236"/>
      <c r="E5" s="236"/>
      <c r="F5" s="236"/>
      <c r="G5" s="236"/>
      <c r="H5" s="11"/>
      <c r="I5" s="11"/>
      <c r="J5" s="11"/>
      <c r="K5" s="11"/>
      <c r="L5" s="11"/>
      <c r="W5" s="11"/>
      <c r="AO5" s="92"/>
      <c r="AP5" s="92"/>
      <c r="AQ5" s="92"/>
    </row>
    <row r="6" spans="1:43" ht="18.75" customHeight="1" thickBot="1">
      <c r="A6" s="308" t="s">
        <v>30</v>
      </c>
      <c r="B6" s="308"/>
      <c r="C6" s="308"/>
      <c r="D6" s="308"/>
      <c r="E6" s="308"/>
      <c r="F6" s="308"/>
      <c r="G6" s="308"/>
      <c r="H6" s="308"/>
      <c r="I6" s="308"/>
      <c r="J6" s="308"/>
      <c r="K6" s="308"/>
      <c r="L6" s="308"/>
      <c r="M6" s="308"/>
      <c r="N6" s="308"/>
      <c r="O6" s="308"/>
      <c r="P6" s="308"/>
      <c r="Q6" s="308"/>
      <c r="R6" s="308"/>
      <c r="S6" s="308"/>
      <c r="T6" s="308"/>
      <c r="U6" s="308"/>
      <c r="V6" s="308"/>
      <c r="W6" s="308"/>
      <c r="AO6" s="92"/>
      <c r="AP6" s="92"/>
      <c r="AQ6" s="92"/>
    </row>
    <row r="7" spans="1:43" ht="18.75" customHeight="1">
      <c r="A7" s="11"/>
      <c r="B7" s="11"/>
      <c r="C7" s="11"/>
      <c r="D7" s="11"/>
      <c r="E7" s="11"/>
      <c r="F7" s="11"/>
      <c r="G7" s="11"/>
      <c r="H7" s="11"/>
      <c r="I7" s="11"/>
      <c r="J7" s="11"/>
      <c r="K7" s="11"/>
      <c r="L7" s="11"/>
      <c r="M7" s="11"/>
      <c r="N7" s="11"/>
      <c r="O7" s="11"/>
      <c r="P7" s="11"/>
      <c r="Q7" s="11"/>
      <c r="R7" s="11"/>
      <c r="S7" s="11"/>
      <c r="T7" s="11"/>
      <c r="U7" s="11"/>
      <c r="V7" s="11"/>
      <c r="W7" s="11"/>
      <c r="Y7" s="298" t="s">
        <v>559</v>
      </c>
      <c r="Z7" s="299"/>
      <c r="AA7" s="299"/>
      <c r="AB7" s="299"/>
      <c r="AC7" s="299"/>
      <c r="AD7" s="299"/>
      <c r="AE7" s="299"/>
      <c r="AF7" s="299"/>
      <c r="AG7" s="299"/>
      <c r="AH7" s="299"/>
      <c r="AI7" s="299"/>
      <c r="AJ7" s="299"/>
      <c r="AK7" s="299"/>
      <c r="AL7" s="299"/>
      <c r="AM7" s="299"/>
      <c r="AN7" s="300"/>
    </row>
    <row r="8" spans="1:43" ht="18.75" customHeight="1">
      <c r="A8" s="308" t="s">
        <v>31</v>
      </c>
      <c r="B8" s="308"/>
      <c r="C8" s="308"/>
      <c r="D8" s="308"/>
      <c r="E8" s="11"/>
      <c r="F8" s="309" t="s">
        <v>669</v>
      </c>
      <c r="G8" s="309"/>
      <c r="H8" s="309"/>
      <c r="I8" s="309"/>
      <c r="J8" s="309"/>
      <c r="K8" s="309"/>
      <c r="L8" s="309"/>
      <c r="M8" s="309"/>
      <c r="N8" s="309"/>
      <c r="O8" s="309"/>
      <c r="P8" s="309"/>
      <c r="Q8" s="309"/>
      <c r="R8" s="309"/>
      <c r="S8" s="309"/>
      <c r="T8" s="309"/>
      <c r="U8" s="309"/>
      <c r="V8" s="309"/>
      <c r="W8" s="309"/>
      <c r="Y8" s="301"/>
      <c r="Z8" s="302"/>
      <c r="AA8" s="302"/>
      <c r="AB8" s="302"/>
      <c r="AC8" s="302"/>
      <c r="AD8" s="302"/>
      <c r="AE8" s="302"/>
      <c r="AF8" s="302"/>
      <c r="AG8" s="302"/>
      <c r="AH8" s="302"/>
      <c r="AI8" s="302"/>
      <c r="AJ8" s="302"/>
      <c r="AK8" s="302"/>
      <c r="AL8" s="302"/>
      <c r="AM8" s="302"/>
      <c r="AN8" s="303"/>
    </row>
    <row r="9" spans="1:43" ht="9.75" customHeight="1">
      <c r="A9" s="11"/>
      <c r="B9" s="11"/>
      <c r="C9" s="11"/>
      <c r="D9" s="11"/>
      <c r="E9" s="11"/>
      <c r="F9" s="11"/>
      <c r="G9" s="11"/>
      <c r="H9" s="11"/>
      <c r="I9" s="11"/>
      <c r="J9" s="11"/>
      <c r="K9" s="11"/>
      <c r="L9" s="11"/>
      <c r="M9" s="11"/>
      <c r="N9" s="11"/>
      <c r="O9" s="11"/>
      <c r="P9" s="11"/>
      <c r="Q9" s="11"/>
      <c r="R9" s="11"/>
      <c r="S9" s="11"/>
      <c r="T9" s="11"/>
      <c r="U9" s="11"/>
      <c r="V9" s="11"/>
      <c r="W9" s="11"/>
      <c r="Y9" s="301"/>
      <c r="Z9" s="302"/>
      <c r="AA9" s="302"/>
      <c r="AB9" s="302"/>
      <c r="AC9" s="302"/>
      <c r="AD9" s="302"/>
      <c r="AE9" s="302"/>
      <c r="AF9" s="302"/>
      <c r="AG9" s="302"/>
      <c r="AH9" s="302"/>
      <c r="AI9" s="302"/>
      <c r="AJ9" s="302"/>
      <c r="AK9" s="302"/>
      <c r="AL9" s="302"/>
      <c r="AM9" s="302"/>
      <c r="AN9" s="303"/>
    </row>
    <row r="10" spans="1:43" ht="18.75" customHeight="1">
      <c r="A10" s="308" t="s">
        <v>32</v>
      </c>
      <c r="B10" s="308"/>
      <c r="C10" s="308"/>
      <c r="D10" s="308"/>
      <c r="E10" s="11"/>
      <c r="F10" s="12" t="s">
        <v>33</v>
      </c>
      <c r="G10" s="309" t="s">
        <v>670</v>
      </c>
      <c r="H10" s="309"/>
      <c r="I10" s="309"/>
      <c r="J10" s="309"/>
      <c r="K10" s="309"/>
      <c r="L10" s="309"/>
      <c r="M10" s="309"/>
      <c r="N10" s="309"/>
      <c r="O10" s="309"/>
      <c r="P10" s="309"/>
      <c r="Q10" s="309"/>
      <c r="R10" s="309"/>
      <c r="S10" s="309"/>
      <c r="T10" s="309"/>
      <c r="U10" s="309"/>
      <c r="V10" s="309"/>
      <c r="W10" s="309"/>
      <c r="Y10" s="301"/>
      <c r="Z10" s="302"/>
      <c r="AA10" s="302"/>
      <c r="AB10" s="302"/>
      <c r="AC10" s="302"/>
      <c r="AD10" s="302"/>
      <c r="AE10" s="302"/>
      <c r="AF10" s="302"/>
      <c r="AG10" s="302"/>
      <c r="AH10" s="302"/>
      <c r="AI10" s="302"/>
      <c r="AJ10" s="302"/>
      <c r="AK10" s="302"/>
      <c r="AL10" s="302"/>
      <c r="AM10" s="302"/>
      <c r="AN10" s="303"/>
    </row>
    <row r="11" spans="1:43" ht="18.75" customHeight="1">
      <c r="A11" s="143"/>
      <c r="B11" s="143"/>
      <c r="C11" s="143"/>
      <c r="D11" s="143"/>
      <c r="E11" s="11"/>
      <c r="F11" s="143" t="s">
        <v>34</v>
      </c>
      <c r="G11" s="309" t="s">
        <v>671</v>
      </c>
      <c r="H11" s="309"/>
      <c r="I11" s="309"/>
      <c r="J11" s="309"/>
      <c r="K11" s="309"/>
      <c r="L11" s="309"/>
      <c r="M11" s="309"/>
      <c r="N11" s="309"/>
      <c r="O11" s="309"/>
      <c r="P11" s="309"/>
      <c r="Q11" s="309"/>
      <c r="R11" s="309"/>
      <c r="S11" s="309"/>
      <c r="T11" s="309"/>
      <c r="U11" s="309"/>
      <c r="V11" s="309"/>
      <c r="W11" s="309"/>
      <c r="Y11" s="301"/>
      <c r="Z11" s="302"/>
      <c r="AA11" s="302"/>
      <c r="AB11" s="302"/>
      <c r="AC11" s="302"/>
      <c r="AD11" s="302"/>
      <c r="AE11" s="302"/>
      <c r="AF11" s="302"/>
      <c r="AG11" s="302"/>
      <c r="AH11" s="302"/>
      <c r="AI11" s="302"/>
      <c r="AJ11" s="302"/>
      <c r="AK11" s="302"/>
      <c r="AL11" s="302"/>
      <c r="AM11" s="302"/>
      <c r="AN11" s="303"/>
    </row>
    <row r="12" spans="1:43" ht="18.75" customHeight="1">
      <c r="A12" s="11"/>
      <c r="B12" s="11"/>
      <c r="C12" s="11"/>
      <c r="D12" s="11"/>
      <c r="E12" s="11"/>
      <c r="F12" s="143" t="s">
        <v>35</v>
      </c>
      <c r="G12" s="309" t="s">
        <v>672</v>
      </c>
      <c r="H12" s="309"/>
      <c r="I12" s="309"/>
      <c r="J12" s="309"/>
      <c r="K12" s="309"/>
      <c r="L12" s="309"/>
      <c r="M12" s="309"/>
      <c r="N12" s="309"/>
      <c r="O12" s="309"/>
      <c r="P12" s="309"/>
      <c r="Q12" s="309"/>
      <c r="R12" s="309"/>
      <c r="S12" s="309"/>
      <c r="T12" s="309"/>
      <c r="U12" s="309"/>
      <c r="V12" s="309"/>
      <c r="W12" s="309"/>
      <c r="Y12" s="301"/>
      <c r="Z12" s="302"/>
      <c r="AA12" s="302"/>
      <c r="AB12" s="302"/>
      <c r="AC12" s="302"/>
      <c r="AD12" s="302"/>
      <c r="AE12" s="302"/>
      <c r="AF12" s="302"/>
      <c r="AG12" s="302"/>
      <c r="AH12" s="302"/>
      <c r="AI12" s="302"/>
      <c r="AJ12" s="302"/>
      <c r="AK12" s="302"/>
      <c r="AL12" s="302"/>
      <c r="AM12" s="302"/>
      <c r="AN12" s="303"/>
    </row>
    <row r="13" spans="1:43" ht="18.75" customHeight="1">
      <c r="A13" s="11"/>
      <c r="B13" s="11"/>
      <c r="C13" s="11"/>
      <c r="D13" s="11"/>
      <c r="E13" s="11"/>
      <c r="F13" s="143" t="s">
        <v>36</v>
      </c>
      <c r="G13" s="309" t="s">
        <v>673</v>
      </c>
      <c r="H13" s="309"/>
      <c r="I13" s="309"/>
      <c r="J13" s="309"/>
      <c r="K13" s="309"/>
      <c r="L13" s="309"/>
      <c r="M13" s="309"/>
      <c r="N13" s="309"/>
      <c r="O13" s="309"/>
      <c r="P13" s="309"/>
      <c r="Q13" s="309"/>
      <c r="R13" s="309"/>
      <c r="S13" s="309"/>
      <c r="T13" s="309"/>
      <c r="U13" s="309"/>
      <c r="V13" s="309"/>
      <c r="W13" s="309"/>
      <c r="Y13" s="301"/>
      <c r="Z13" s="302"/>
      <c r="AA13" s="302"/>
      <c r="AB13" s="302"/>
      <c r="AC13" s="302"/>
      <c r="AD13" s="302"/>
      <c r="AE13" s="302"/>
      <c r="AF13" s="302"/>
      <c r="AG13" s="302"/>
      <c r="AH13" s="302"/>
      <c r="AI13" s="302"/>
      <c r="AJ13" s="302"/>
      <c r="AK13" s="302"/>
      <c r="AL13" s="302"/>
      <c r="AM13" s="302"/>
      <c r="AN13" s="303"/>
    </row>
    <row r="14" spans="1:43" ht="18.75" customHeight="1">
      <c r="A14" s="11"/>
      <c r="B14" s="11"/>
      <c r="C14" s="11"/>
      <c r="D14" s="11"/>
      <c r="E14" s="11"/>
      <c r="F14" s="143" t="s">
        <v>37</v>
      </c>
      <c r="G14" s="309" t="s">
        <v>675</v>
      </c>
      <c r="H14" s="309"/>
      <c r="I14" s="309"/>
      <c r="J14" s="309"/>
      <c r="K14" s="309"/>
      <c r="L14" s="309"/>
      <c r="M14" s="309"/>
      <c r="N14" s="309"/>
      <c r="O14" s="309"/>
      <c r="P14" s="309"/>
      <c r="Q14" s="309"/>
      <c r="R14" s="309"/>
      <c r="S14" s="309"/>
      <c r="T14" s="309"/>
      <c r="U14" s="309"/>
      <c r="V14" s="309"/>
      <c r="W14" s="309"/>
      <c r="Y14" s="301"/>
      <c r="Z14" s="302"/>
      <c r="AA14" s="302"/>
      <c r="AB14" s="302"/>
      <c r="AC14" s="302"/>
      <c r="AD14" s="302"/>
      <c r="AE14" s="302"/>
      <c r="AF14" s="302"/>
      <c r="AG14" s="302"/>
      <c r="AH14" s="302"/>
      <c r="AI14" s="302"/>
      <c r="AJ14" s="302"/>
      <c r="AK14" s="302"/>
      <c r="AL14" s="302"/>
      <c r="AM14" s="302"/>
      <c r="AN14" s="303"/>
    </row>
    <row r="15" spans="1:43" ht="18.75" customHeight="1">
      <c r="A15" s="11"/>
      <c r="B15" s="11"/>
      <c r="C15" s="11"/>
      <c r="D15" s="11"/>
      <c r="E15" s="11"/>
      <c r="F15" s="143" t="s">
        <v>384</v>
      </c>
      <c r="G15" s="309" t="s">
        <v>674</v>
      </c>
      <c r="H15" s="309"/>
      <c r="I15" s="309"/>
      <c r="J15" s="309"/>
      <c r="K15" s="309"/>
      <c r="L15" s="309"/>
      <c r="M15" s="309"/>
      <c r="N15" s="309"/>
      <c r="O15" s="309"/>
      <c r="P15" s="309"/>
      <c r="Q15" s="309"/>
      <c r="R15" s="309"/>
      <c r="S15" s="309"/>
      <c r="T15" s="309"/>
      <c r="U15" s="309"/>
      <c r="V15" s="309"/>
      <c r="W15" s="309"/>
      <c r="Y15" s="301"/>
      <c r="Z15" s="302"/>
      <c r="AA15" s="302"/>
      <c r="AB15" s="302"/>
      <c r="AC15" s="302"/>
      <c r="AD15" s="302"/>
      <c r="AE15" s="302"/>
      <c r="AF15" s="302"/>
      <c r="AG15" s="302"/>
      <c r="AH15" s="302"/>
      <c r="AI15" s="302"/>
      <c r="AJ15" s="302"/>
      <c r="AK15" s="302"/>
      <c r="AL15" s="302"/>
      <c r="AM15" s="302"/>
      <c r="AN15" s="303"/>
    </row>
    <row r="16" spans="1:43" ht="28.5" customHeight="1" thickBot="1">
      <c r="A16" s="11"/>
      <c r="B16" s="11"/>
      <c r="C16" s="11"/>
      <c r="D16" s="11"/>
      <c r="E16" s="11"/>
      <c r="F16" s="11"/>
      <c r="G16" s="11"/>
      <c r="H16" s="11"/>
      <c r="I16" s="11"/>
      <c r="J16" s="11"/>
      <c r="K16" s="11"/>
      <c r="L16" s="11"/>
      <c r="M16" s="11"/>
      <c r="N16" s="11"/>
      <c r="O16" s="11"/>
      <c r="P16" s="11"/>
      <c r="Q16" s="11"/>
      <c r="R16" s="11"/>
      <c r="S16" s="11"/>
      <c r="T16" s="11"/>
      <c r="U16" s="11"/>
      <c r="V16" s="11"/>
      <c r="W16" s="11"/>
      <c r="Y16" s="304"/>
      <c r="Z16" s="305"/>
      <c r="AA16" s="305"/>
      <c r="AB16" s="305"/>
      <c r="AC16" s="305"/>
      <c r="AD16" s="305"/>
      <c r="AE16" s="305"/>
      <c r="AF16" s="305"/>
      <c r="AG16" s="305"/>
      <c r="AH16" s="305"/>
      <c r="AI16" s="305"/>
      <c r="AJ16" s="305"/>
      <c r="AK16" s="305"/>
      <c r="AL16" s="305"/>
      <c r="AM16" s="305"/>
      <c r="AN16" s="306"/>
    </row>
    <row r="17" spans="1:23" ht="27" customHeight="1">
      <c r="A17" s="279" t="s">
        <v>39</v>
      </c>
      <c r="B17" s="291"/>
      <c r="C17" s="292"/>
      <c r="D17" s="21"/>
      <c r="E17" s="22" t="s">
        <v>44</v>
      </c>
      <c r="F17" s="291" t="str">
        <f>'様式1-1'!N6</f>
        <v>―</v>
      </c>
      <c r="G17" s="291"/>
      <c r="H17" s="291"/>
      <c r="I17" s="291"/>
      <c r="J17" s="291"/>
      <c r="K17" s="291"/>
      <c r="L17" s="291"/>
      <c r="M17" s="22"/>
      <c r="N17" s="22"/>
      <c r="O17" s="22"/>
      <c r="P17" s="22"/>
      <c r="Q17" s="22"/>
      <c r="R17" s="22"/>
      <c r="S17" s="22"/>
      <c r="T17" s="22"/>
      <c r="U17" s="22"/>
      <c r="V17" s="22"/>
      <c r="W17" s="23"/>
    </row>
    <row r="18" spans="1:23" ht="45" customHeight="1">
      <c r="A18" s="293"/>
      <c r="B18" s="288"/>
      <c r="C18" s="294"/>
      <c r="D18" s="24"/>
      <c r="E18" s="276" t="s">
        <v>17</v>
      </c>
      <c r="F18" s="276"/>
      <c r="G18" s="276"/>
      <c r="H18" s="276"/>
      <c r="I18" s="277">
        <f>'様式1-1'!L8</f>
        <v>0</v>
      </c>
      <c r="J18" s="277"/>
      <c r="K18" s="277"/>
      <c r="L18" s="277"/>
      <c r="M18" s="277"/>
      <c r="N18" s="277"/>
      <c r="O18" s="277"/>
      <c r="P18" s="277"/>
      <c r="Q18" s="277"/>
      <c r="R18" s="277"/>
      <c r="S18" s="277"/>
      <c r="T18" s="277"/>
      <c r="U18" s="277"/>
      <c r="V18" s="277"/>
      <c r="W18" s="26"/>
    </row>
    <row r="19" spans="1:23" ht="45" customHeight="1">
      <c r="A19" s="293"/>
      <c r="B19" s="288"/>
      <c r="C19" s="294"/>
      <c r="D19" s="24"/>
      <c r="E19" s="276" t="s">
        <v>40</v>
      </c>
      <c r="F19" s="276"/>
      <c r="G19" s="276"/>
      <c r="H19" s="276"/>
      <c r="I19" s="278">
        <f>'様式1-1'!L11</f>
        <v>0</v>
      </c>
      <c r="J19" s="278"/>
      <c r="K19" s="278"/>
      <c r="L19" s="278"/>
      <c r="M19" s="278"/>
      <c r="N19" s="278"/>
      <c r="O19" s="278"/>
      <c r="P19" s="278"/>
      <c r="Q19" s="278"/>
      <c r="R19" s="278"/>
      <c r="S19" s="278"/>
      <c r="T19" s="278"/>
      <c r="U19" s="278"/>
      <c r="V19" s="278"/>
      <c r="W19" s="26"/>
    </row>
    <row r="20" spans="1:23" ht="15.75" customHeight="1" thickBot="1">
      <c r="A20" s="293"/>
      <c r="B20" s="288"/>
      <c r="C20" s="294"/>
      <c r="D20" s="24"/>
      <c r="E20" s="276" t="s">
        <v>41</v>
      </c>
      <c r="F20" s="276"/>
      <c r="G20" s="276"/>
      <c r="H20" s="276"/>
      <c r="I20" s="246" t="str">
        <f>'様式1-1'!AY13&amp;"　"&amp;'様式1-1'!AY16</f>
        <v>　</v>
      </c>
      <c r="J20" s="246"/>
      <c r="K20" s="246"/>
      <c r="L20" s="246"/>
      <c r="M20" s="246"/>
      <c r="N20" s="246"/>
      <c r="O20" s="246"/>
      <c r="P20" s="246"/>
      <c r="Q20" s="246"/>
      <c r="R20" s="246"/>
      <c r="S20" s="246"/>
      <c r="T20" s="246"/>
      <c r="U20" s="246"/>
      <c r="V20" s="87"/>
      <c r="W20" s="26"/>
    </row>
    <row r="21" spans="1:23" ht="26.25" customHeight="1" thickBot="1">
      <c r="A21" s="293"/>
      <c r="B21" s="288"/>
      <c r="C21" s="294"/>
      <c r="D21" s="24"/>
      <c r="E21" s="276"/>
      <c r="F21" s="276"/>
      <c r="G21" s="276"/>
      <c r="H21" s="276"/>
      <c r="I21" s="277"/>
      <c r="J21" s="277"/>
      <c r="K21" s="277"/>
      <c r="L21" s="277"/>
      <c r="M21" s="277"/>
      <c r="N21" s="277"/>
      <c r="O21" s="277"/>
      <c r="P21" s="277"/>
      <c r="Q21" s="277"/>
      <c r="R21" s="277"/>
      <c r="S21" s="277"/>
      <c r="T21" s="277"/>
      <c r="U21" s="277"/>
      <c r="V21" s="88" t="s">
        <v>27</v>
      </c>
      <c r="W21" s="26"/>
    </row>
    <row r="22" spans="1:23" ht="21.75" customHeight="1">
      <c r="A22" s="295"/>
      <c r="B22" s="296"/>
      <c r="C22" s="297"/>
      <c r="D22" s="27"/>
      <c r="E22" s="28"/>
      <c r="F22" s="28"/>
      <c r="G22" s="28"/>
      <c r="H22" s="28"/>
      <c r="I22" s="28"/>
      <c r="J22" s="28"/>
      <c r="K22" s="28"/>
      <c r="L22" s="28"/>
      <c r="M22" s="28"/>
      <c r="N22" s="28"/>
      <c r="O22" s="28"/>
      <c r="P22" s="28"/>
      <c r="Q22" s="28"/>
      <c r="R22" s="28"/>
      <c r="S22" s="28"/>
      <c r="T22" s="28"/>
      <c r="U22" s="28"/>
      <c r="V22" s="28"/>
      <c r="W22" s="29"/>
    </row>
    <row r="23" spans="1:23" ht="18.75" customHeight="1">
      <c r="A23" s="279" t="s">
        <v>333</v>
      </c>
      <c r="B23" s="280"/>
      <c r="C23" s="281"/>
      <c r="D23" s="21"/>
      <c r="E23" s="22"/>
      <c r="F23" s="22"/>
      <c r="G23" s="22"/>
      <c r="H23" s="22"/>
      <c r="I23" s="22"/>
      <c r="J23" s="22"/>
      <c r="K23" s="22"/>
      <c r="L23" s="22"/>
      <c r="M23" s="22"/>
      <c r="N23" s="22"/>
      <c r="O23" s="22"/>
      <c r="P23" s="22"/>
      <c r="Q23" s="22"/>
      <c r="R23" s="22"/>
      <c r="S23" s="22"/>
      <c r="T23" s="22"/>
      <c r="U23" s="22"/>
      <c r="V23" s="22"/>
      <c r="W23" s="23"/>
    </row>
    <row r="24" spans="1:23" ht="18.75" customHeight="1">
      <c r="A24" s="282"/>
      <c r="B24" s="283"/>
      <c r="C24" s="284"/>
      <c r="D24" s="24"/>
      <c r="E24" s="25" t="s">
        <v>44</v>
      </c>
      <c r="F24" s="288" t="str">
        <f>'様式1-1'!N21</f>
        <v>―</v>
      </c>
      <c r="G24" s="288"/>
      <c r="H24" s="288"/>
      <c r="I24" s="288"/>
      <c r="J24" s="288"/>
      <c r="K24" s="288"/>
      <c r="L24" s="25"/>
      <c r="M24" s="25"/>
      <c r="N24" s="25"/>
      <c r="O24" s="25"/>
      <c r="P24" s="25"/>
      <c r="Q24" s="25"/>
      <c r="R24" s="25"/>
      <c r="S24" s="25"/>
      <c r="T24" s="25"/>
      <c r="U24" s="25"/>
      <c r="V24" s="25"/>
      <c r="W24" s="26"/>
    </row>
    <row r="25" spans="1:23" ht="45" customHeight="1">
      <c r="A25" s="282"/>
      <c r="B25" s="283"/>
      <c r="C25" s="284"/>
      <c r="D25" s="24"/>
      <c r="E25" s="276" t="s">
        <v>17</v>
      </c>
      <c r="F25" s="276"/>
      <c r="G25" s="276"/>
      <c r="H25" s="276"/>
      <c r="I25" s="277">
        <f>'様式1-1'!L23</f>
        <v>0</v>
      </c>
      <c r="J25" s="277"/>
      <c r="K25" s="277"/>
      <c r="L25" s="277"/>
      <c r="M25" s="277"/>
      <c r="N25" s="277"/>
      <c r="O25" s="277"/>
      <c r="P25" s="277"/>
      <c r="Q25" s="277"/>
      <c r="R25" s="277"/>
      <c r="S25" s="277"/>
      <c r="T25" s="277"/>
      <c r="U25" s="277"/>
      <c r="V25" s="277"/>
      <c r="W25" s="26"/>
    </row>
    <row r="26" spans="1:23" ht="45" customHeight="1">
      <c r="A26" s="282"/>
      <c r="B26" s="283"/>
      <c r="C26" s="284"/>
      <c r="D26" s="24"/>
      <c r="E26" s="276" t="s">
        <v>18</v>
      </c>
      <c r="F26" s="276"/>
      <c r="G26" s="276"/>
      <c r="H26" s="276"/>
      <c r="I26" s="278">
        <f>'様式1-1'!L26</f>
        <v>0</v>
      </c>
      <c r="J26" s="278"/>
      <c r="K26" s="278"/>
      <c r="L26" s="278"/>
      <c r="M26" s="278"/>
      <c r="N26" s="278"/>
      <c r="O26" s="278"/>
      <c r="P26" s="278"/>
      <c r="Q26" s="278"/>
      <c r="R26" s="278"/>
      <c r="S26" s="278"/>
      <c r="T26" s="278"/>
      <c r="U26" s="278"/>
      <c r="V26" s="278"/>
      <c r="W26" s="26"/>
    </row>
    <row r="27" spans="1:23" ht="15.75" customHeight="1">
      <c r="A27" s="282"/>
      <c r="B27" s="283"/>
      <c r="C27" s="284"/>
      <c r="D27" s="24"/>
      <c r="E27" s="276" t="s">
        <v>334</v>
      </c>
      <c r="F27" s="276"/>
      <c r="G27" s="276"/>
      <c r="H27" s="276"/>
      <c r="I27" s="290" t="str">
        <f>'様式1-1'!L28&amp;"　"&amp;'様式1-1'!L31</f>
        <v>　</v>
      </c>
      <c r="J27" s="290"/>
      <c r="K27" s="290"/>
      <c r="L27" s="290"/>
      <c r="M27" s="290"/>
      <c r="N27" s="290"/>
      <c r="O27" s="290"/>
      <c r="P27" s="290"/>
      <c r="Q27" s="290"/>
      <c r="R27" s="290"/>
      <c r="S27" s="290"/>
      <c r="T27" s="290"/>
      <c r="U27" s="290"/>
      <c r="V27" s="87"/>
      <c r="W27" s="26"/>
    </row>
    <row r="28" spans="1:23" ht="26.25" customHeight="1">
      <c r="A28" s="282"/>
      <c r="B28" s="283"/>
      <c r="C28" s="284"/>
      <c r="D28" s="24"/>
      <c r="E28" s="276"/>
      <c r="F28" s="276"/>
      <c r="G28" s="276"/>
      <c r="H28" s="276"/>
      <c r="I28" s="277"/>
      <c r="J28" s="277"/>
      <c r="K28" s="277"/>
      <c r="L28" s="277"/>
      <c r="M28" s="277"/>
      <c r="N28" s="277"/>
      <c r="O28" s="277"/>
      <c r="P28" s="277"/>
      <c r="Q28" s="277"/>
      <c r="R28" s="277"/>
      <c r="S28" s="277"/>
      <c r="T28" s="277"/>
      <c r="U28" s="277"/>
      <c r="V28" s="89" t="s">
        <v>45</v>
      </c>
      <c r="W28" s="26"/>
    </row>
    <row r="29" spans="1:23" ht="37.5" customHeight="1">
      <c r="A29" s="282"/>
      <c r="B29" s="283"/>
      <c r="C29" s="284"/>
      <c r="D29" s="24"/>
      <c r="E29" s="31" t="s">
        <v>42</v>
      </c>
      <c r="F29" s="289">
        <f>'様式1-1'!L33</f>
        <v>0</v>
      </c>
      <c r="G29" s="289"/>
      <c r="H29" s="289"/>
      <c r="I29" s="289"/>
      <c r="J29" s="289"/>
      <c r="K29" s="289"/>
      <c r="L29" s="289"/>
      <c r="M29" s="289"/>
      <c r="N29" s="31" t="s">
        <v>43</v>
      </c>
      <c r="O29" s="289">
        <f>'様式1-1'!AI33</f>
        <v>0</v>
      </c>
      <c r="P29" s="289"/>
      <c r="Q29" s="289"/>
      <c r="R29" s="289"/>
      <c r="S29" s="289"/>
      <c r="T29" s="289"/>
      <c r="U29" s="289"/>
      <c r="V29" s="289"/>
      <c r="W29" s="26"/>
    </row>
    <row r="30" spans="1:23" ht="21.75" customHeight="1">
      <c r="A30" s="285"/>
      <c r="B30" s="286"/>
      <c r="C30" s="287"/>
      <c r="D30" s="27"/>
      <c r="E30" s="28"/>
      <c r="F30" s="28"/>
      <c r="G30" s="28"/>
      <c r="H30" s="28"/>
      <c r="I30" s="28"/>
      <c r="J30" s="28"/>
      <c r="K30" s="28"/>
      <c r="L30" s="28"/>
      <c r="M30" s="28"/>
      <c r="N30" s="28"/>
      <c r="O30" s="28"/>
      <c r="P30" s="28"/>
      <c r="Q30" s="28"/>
      <c r="R30" s="28"/>
      <c r="S30" s="28"/>
      <c r="T30" s="28"/>
      <c r="U30" s="28"/>
      <c r="V30" s="28"/>
      <c r="W30" s="29"/>
    </row>
    <row r="31" spans="1:23">
      <c r="A31" s="11"/>
      <c r="B31" s="11"/>
      <c r="C31" s="11"/>
      <c r="D31" s="11"/>
      <c r="E31" s="11"/>
      <c r="F31" s="11"/>
      <c r="G31" s="11"/>
      <c r="H31" s="11"/>
      <c r="I31" s="11"/>
      <c r="J31" s="11"/>
      <c r="K31" s="11"/>
      <c r="L31" s="11"/>
      <c r="M31" s="11"/>
      <c r="N31" s="11"/>
      <c r="O31" s="11"/>
      <c r="P31" s="11"/>
      <c r="Q31" s="11"/>
      <c r="R31" s="11"/>
      <c r="S31" s="11"/>
      <c r="T31" s="11"/>
      <c r="U31" s="11"/>
      <c r="V31" s="11"/>
      <c r="W31" s="11"/>
    </row>
    <row r="32" spans="1:23">
      <c r="A32" s="11"/>
      <c r="B32" s="11"/>
      <c r="C32" s="11"/>
      <c r="D32" s="11"/>
      <c r="E32" s="11"/>
      <c r="F32" s="11"/>
      <c r="G32" s="11"/>
      <c r="H32" s="11"/>
      <c r="I32" s="11"/>
      <c r="J32" s="11"/>
      <c r="K32" s="11"/>
      <c r="L32" s="11"/>
      <c r="M32" s="11"/>
      <c r="N32" s="11"/>
      <c r="O32" s="11"/>
      <c r="P32" s="11"/>
      <c r="Q32" s="11"/>
      <c r="R32" s="11"/>
      <c r="S32" s="11"/>
      <c r="T32" s="11"/>
      <c r="U32" s="11"/>
      <c r="V32" s="11"/>
      <c r="W32" s="11"/>
    </row>
    <row r="33" spans="1:23">
      <c r="A33" s="11"/>
      <c r="B33" s="11"/>
      <c r="C33" s="11"/>
      <c r="D33" s="11"/>
      <c r="E33" s="11"/>
      <c r="F33" s="11"/>
      <c r="G33" s="11"/>
      <c r="H33" s="11"/>
      <c r="I33" s="11"/>
      <c r="J33" s="11"/>
      <c r="K33" s="11"/>
      <c r="L33" s="11"/>
      <c r="M33" s="11"/>
      <c r="N33" s="11"/>
      <c r="O33" s="11"/>
      <c r="P33" s="11"/>
      <c r="Q33" s="11"/>
      <c r="R33" s="11"/>
      <c r="S33" s="11"/>
      <c r="T33" s="11"/>
      <c r="U33" s="11"/>
      <c r="V33" s="11"/>
      <c r="W33" s="11"/>
    </row>
    <row r="34" spans="1:23">
      <c r="A34" s="11"/>
      <c r="B34" s="11"/>
      <c r="C34" s="11"/>
      <c r="D34" s="11"/>
      <c r="E34" s="11"/>
      <c r="F34" s="11"/>
      <c r="G34" s="11"/>
      <c r="H34" s="11"/>
      <c r="I34" s="11"/>
      <c r="J34" s="11"/>
      <c r="K34" s="11"/>
      <c r="L34" s="11"/>
      <c r="M34" s="11"/>
      <c r="N34" s="11"/>
      <c r="O34" s="11"/>
      <c r="P34" s="11"/>
      <c r="Q34" s="11"/>
      <c r="R34" s="11"/>
      <c r="S34" s="11"/>
      <c r="T34" s="11"/>
      <c r="U34" s="11"/>
      <c r="V34" s="11"/>
      <c r="W34" s="11"/>
    </row>
    <row r="35" spans="1:23">
      <c r="A35" s="11"/>
      <c r="B35" s="11"/>
      <c r="C35" s="11"/>
      <c r="D35" s="11"/>
      <c r="E35" s="11"/>
      <c r="F35" s="11"/>
      <c r="G35" s="11"/>
      <c r="H35" s="11"/>
      <c r="I35" s="11"/>
      <c r="J35" s="11"/>
      <c r="K35" s="11"/>
      <c r="L35" s="11"/>
      <c r="M35" s="11"/>
      <c r="N35" s="11"/>
      <c r="O35" s="11"/>
      <c r="P35" s="11"/>
      <c r="Q35" s="11"/>
      <c r="R35" s="11"/>
      <c r="S35" s="11"/>
      <c r="T35" s="11"/>
      <c r="U35" s="11"/>
      <c r="V35" s="11"/>
      <c r="W35" s="11"/>
    </row>
    <row r="36" spans="1:23">
      <c r="A36" s="11"/>
      <c r="B36" s="11"/>
      <c r="C36" s="11"/>
      <c r="D36" s="11"/>
      <c r="E36" s="11"/>
      <c r="F36" s="11"/>
      <c r="G36" s="11"/>
      <c r="H36" s="11"/>
      <c r="I36" s="11"/>
      <c r="J36" s="11"/>
      <c r="K36" s="11"/>
      <c r="L36" s="11"/>
      <c r="M36" s="11"/>
      <c r="N36" s="11"/>
      <c r="O36" s="11"/>
      <c r="P36" s="11"/>
      <c r="Q36" s="11"/>
      <c r="R36" s="11"/>
      <c r="S36" s="11"/>
      <c r="T36" s="11"/>
      <c r="U36" s="11"/>
      <c r="V36" s="11"/>
      <c r="W36" s="11"/>
    </row>
    <row r="37" spans="1:23">
      <c r="A37" s="11"/>
      <c r="B37" s="11"/>
      <c r="C37" s="11"/>
      <c r="D37" s="11"/>
      <c r="E37" s="11"/>
      <c r="F37" s="11"/>
      <c r="G37" s="11"/>
      <c r="H37" s="11"/>
      <c r="I37" s="11"/>
      <c r="J37" s="11"/>
      <c r="K37" s="11"/>
      <c r="L37" s="11"/>
      <c r="M37" s="11"/>
      <c r="N37" s="11"/>
      <c r="O37" s="11"/>
      <c r="P37" s="11"/>
      <c r="Q37" s="11"/>
      <c r="R37" s="11"/>
      <c r="S37" s="11"/>
      <c r="T37" s="11"/>
      <c r="U37" s="11"/>
      <c r="V37" s="11"/>
      <c r="W37" s="11"/>
    </row>
    <row r="38" spans="1:23">
      <c r="A38" s="11"/>
      <c r="B38" s="11"/>
      <c r="C38" s="11"/>
      <c r="D38" s="11"/>
      <c r="E38" s="11"/>
      <c r="F38" s="11"/>
      <c r="G38" s="11"/>
      <c r="H38" s="11"/>
      <c r="I38" s="11"/>
      <c r="J38" s="11"/>
      <c r="K38" s="11"/>
      <c r="L38" s="11"/>
      <c r="M38" s="11"/>
      <c r="N38" s="11"/>
      <c r="O38" s="11"/>
      <c r="P38" s="11"/>
      <c r="Q38" s="11"/>
      <c r="R38" s="11"/>
      <c r="S38" s="11"/>
      <c r="T38" s="11"/>
      <c r="U38" s="11"/>
      <c r="V38" s="11"/>
      <c r="W38" s="11"/>
    </row>
    <row r="39" spans="1:23">
      <c r="A39" s="11"/>
      <c r="B39" s="11"/>
      <c r="C39" s="11"/>
      <c r="D39" s="11"/>
      <c r="E39" s="11"/>
      <c r="F39" s="11"/>
      <c r="G39" s="11"/>
      <c r="H39" s="11"/>
      <c r="I39" s="11"/>
      <c r="J39" s="11"/>
      <c r="K39" s="11"/>
      <c r="L39" s="11"/>
      <c r="M39" s="11"/>
      <c r="N39" s="11"/>
      <c r="O39" s="11"/>
      <c r="P39" s="11"/>
      <c r="Q39" s="11"/>
      <c r="R39" s="11"/>
      <c r="S39" s="11"/>
      <c r="T39" s="11"/>
      <c r="U39" s="11"/>
      <c r="V39" s="11"/>
      <c r="W39" s="11"/>
    </row>
    <row r="40" spans="1:23">
      <c r="A40" s="11"/>
      <c r="B40" s="11"/>
      <c r="C40" s="11"/>
      <c r="D40" s="11"/>
      <c r="E40" s="11"/>
      <c r="F40" s="11"/>
      <c r="G40" s="11"/>
      <c r="H40" s="11"/>
      <c r="I40" s="11"/>
      <c r="J40" s="11"/>
      <c r="K40" s="11"/>
      <c r="L40" s="11"/>
      <c r="M40" s="11"/>
      <c r="N40" s="11"/>
      <c r="O40" s="11"/>
      <c r="P40" s="11"/>
      <c r="Q40" s="11"/>
      <c r="R40" s="11"/>
      <c r="S40" s="11"/>
      <c r="T40" s="11"/>
      <c r="U40" s="11"/>
      <c r="V40" s="11"/>
      <c r="W40" s="11"/>
    </row>
    <row r="41" spans="1:23">
      <c r="A41" s="11"/>
      <c r="B41" s="11"/>
      <c r="C41" s="11"/>
      <c r="D41" s="11"/>
      <c r="E41" s="11"/>
      <c r="F41" s="11"/>
      <c r="G41" s="11"/>
      <c r="H41" s="11"/>
      <c r="I41" s="11"/>
      <c r="J41" s="11"/>
      <c r="K41" s="11"/>
      <c r="L41" s="11"/>
      <c r="M41" s="11"/>
      <c r="N41" s="11"/>
      <c r="O41" s="11"/>
      <c r="P41" s="11"/>
      <c r="Q41" s="11"/>
      <c r="R41" s="11"/>
      <c r="S41" s="11"/>
      <c r="T41" s="11"/>
      <c r="U41" s="11"/>
      <c r="V41" s="11"/>
      <c r="W41" s="11"/>
    </row>
    <row r="42" spans="1:23">
      <c r="A42" s="11"/>
      <c r="B42" s="11"/>
      <c r="C42" s="11"/>
      <c r="D42" s="11"/>
      <c r="E42" s="11"/>
      <c r="F42" s="11"/>
      <c r="G42" s="11"/>
      <c r="H42" s="11"/>
      <c r="I42" s="11"/>
      <c r="J42" s="11"/>
      <c r="K42" s="11"/>
      <c r="L42" s="11"/>
      <c r="M42" s="11"/>
      <c r="N42" s="11"/>
      <c r="O42" s="11"/>
      <c r="P42" s="11"/>
      <c r="Q42" s="11"/>
      <c r="R42" s="11"/>
      <c r="S42" s="11"/>
      <c r="T42" s="11"/>
      <c r="U42" s="11"/>
      <c r="V42" s="11"/>
      <c r="W42" s="11"/>
    </row>
    <row r="43" spans="1:23">
      <c r="A43" s="11"/>
      <c r="B43" s="11"/>
      <c r="C43" s="11"/>
      <c r="D43" s="11"/>
      <c r="E43" s="11"/>
      <c r="F43" s="11"/>
      <c r="G43" s="11"/>
      <c r="H43" s="11"/>
      <c r="I43" s="11"/>
      <c r="J43" s="11"/>
      <c r="K43" s="11"/>
      <c r="L43" s="11"/>
      <c r="M43" s="11"/>
      <c r="N43" s="11"/>
      <c r="O43" s="11"/>
      <c r="P43" s="11"/>
      <c r="Q43" s="11"/>
      <c r="R43" s="11"/>
      <c r="S43" s="11"/>
      <c r="T43" s="11"/>
      <c r="U43" s="11"/>
      <c r="V43" s="11"/>
      <c r="W43" s="11"/>
    </row>
    <row r="44" spans="1:23">
      <c r="A44" s="11"/>
      <c r="B44" s="11"/>
      <c r="C44" s="11"/>
      <c r="D44" s="11"/>
      <c r="E44" s="11"/>
      <c r="F44" s="11"/>
      <c r="G44" s="11"/>
      <c r="H44" s="11"/>
      <c r="I44" s="11"/>
      <c r="J44" s="11"/>
      <c r="K44" s="11"/>
      <c r="L44" s="11"/>
      <c r="M44" s="11"/>
      <c r="N44" s="11"/>
      <c r="O44" s="11"/>
      <c r="P44" s="11"/>
      <c r="Q44" s="11"/>
      <c r="R44" s="11"/>
      <c r="S44" s="11"/>
      <c r="T44" s="11"/>
      <c r="U44" s="11"/>
      <c r="V44" s="11"/>
      <c r="W44" s="11"/>
    </row>
  </sheetData>
  <mergeCells count="33">
    <mergeCell ref="Y7:AN16"/>
    <mergeCell ref="A2:W2"/>
    <mergeCell ref="A3:W3"/>
    <mergeCell ref="A6:W6"/>
    <mergeCell ref="A8:D8"/>
    <mergeCell ref="A10:D10"/>
    <mergeCell ref="F8:W8"/>
    <mergeCell ref="G10:W10"/>
    <mergeCell ref="A5:G5"/>
    <mergeCell ref="M4:V4"/>
    <mergeCell ref="G12:W12"/>
    <mergeCell ref="G13:W13"/>
    <mergeCell ref="G14:W14"/>
    <mergeCell ref="G15:W15"/>
    <mergeCell ref="G11:W11"/>
    <mergeCell ref="A17:C22"/>
    <mergeCell ref="E18:H18"/>
    <mergeCell ref="E19:H19"/>
    <mergeCell ref="I18:V18"/>
    <mergeCell ref="I20:U21"/>
    <mergeCell ref="E20:H21"/>
    <mergeCell ref="I19:V19"/>
    <mergeCell ref="F17:L17"/>
    <mergeCell ref="E25:H25"/>
    <mergeCell ref="I25:V25"/>
    <mergeCell ref="E26:H26"/>
    <mergeCell ref="I26:V26"/>
    <mergeCell ref="A23:C30"/>
    <mergeCell ref="F24:K24"/>
    <mergeCell ref="F29:M29"/>
    <mergeCell ref="O29:V29"/>
    <mergeCell ref="E27:H28"/>
    <mergeCell ref="I27:U28"/>
  </mergeCells>
  <phoneticPr fontId="4"/>
  <pageMargins left="0.7" right="0.7" top="0.75" bottom="0.75" header="0.3" footer="0.3"/>
  <pageSetup paperSize="9" scale="9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50</vt:i4>
      </vt:variant>
    </vt:vector>
  </HeadingPairs>
  <TitlesOfParts>
    <vt:vector size="68" baseType="lpstr">
      <vt:lpstr>別表1-1</vt:lpstr>
      <vt:lpstr>チェックリスト【電子申請】</vt:lpstr>
      <vt:lpstr>チェックリスト【郵送申請】 </vt:lpstr>
      <vt:lpstr>別表1（物品） </vt:lpstr>
      <vt:lpstr>別表1（役務） </vt:lpstr>
      <vt:lpstr>様式1-1 (記入例)</vt:lpstr>
      <vt:lpstr>様式1-1</vt:lpstr>
      <vt:lpstr>様式1-2</vt:lpstr>
      <vt:lpstr>様式2</vt:lpstr>
      <vt:lpstr>様式3</vt:lpstr>
      <vt:lpstr>様式4-1業種目</vt:lpstr>
      <vt:lpstr>様式4-2業種目</vt:lpstr>
      <vt:lpstr>様式4-3業種目</vt:lpstr>
      <vt:lpstr>様式5-1業種目</vt:lpstr>
      <vt:lpstr>様式5-2業種目</vt:lpstr>
      <vt:lpstr>様式5-3業種目</vt:lpstr>
      <vt:lpstr>様式6</vt:lpstr>
      <vt:lpstr>集計用シート</vt:lpstr>
      <vt:lpstr>チェックリスト【電子申請】!Print_Area</vt:lpstr>
      <vt:lpstr>'チェックリスト【郵送申請】 '!Print_Area</vt:lpstr>
      <vt:lpstr>'別表1（物品） '!Print_Area</vt:lpstr>
      <vt:lpstr>'別表1（役務） '!Print_Area</vt:lpstr>
      <vt:lpstr>'別表1-1'!Print_Area</vt:lpstr>
      <vt:lpstr>'様式1-1'!Print_Area</vt:lpstr>
      <vt:lpstr>'様式1-1 (記入例)'!Print_Area</vt:lpstr>
      <vt:lpstr>'様式1-2'!Print_Area</vt:lpstr>
      <vt:lpstr>様式2!Print_Area</vt:lpstr>
      <vt:lpstr>様式3!Print_Area</vt:lpstr>
      <vt:lpstr>'様式4-1業種目'!Print_Area</vt:lpstr>
      <vt:lpstr>'様式4-2業種目'!Print_Area</vt:lpstr>
      <vt:lpstr>'様式4-3業種目'!Print_Area</vt:lpstr>
      <vt:lpstr>'様式5-1業種目'!Print_Area</vt:lpstr>
      <vt:lpstr>'様式5-2業種目'!Print_Area</vt:lpstr>
      <vt:lpstr>'様式5-3業種目'!Print_Area</vt:lpstr>
      <vt:lpstr>様式6!Print_Area</vt:lpstr>
      <vt:lpstr>その他</vt:lpstr>
      <vt:lpstr>その他【物品】</vt:lpstr>
      <vt:lpstr>その他【役務】</vt:lpstr>
      <vt:lpstr>リース・レンタル</vt:lpstr>
      <vt:lpstr>印刷・写真</vt:lpstr>
      <vt:lpstr>運送・旅行</vt:lpstr>
      <vt:lpstr>家具・装飾</vt:lpstr>
      <vt:lpstr>害虫駆除</vt:lpstr>
      <vt:lpstr>各種点検・保守</vt:lpstr>
      <vt:lpstr>看板・標識</vt:lpstr>
      <vt:lpstr>機械器具</vt:lpstr>
      <vt:lpstr>教育用品</vt:lpstr>
      <vt:lpstr>警備</vt:lpstr>
      <vt:lpstr>建設・建築資材</vt:lpstr>
      <vt:lpstr>広告・イベント</vt:lpstr>
      <vt:lpstr>事務処理等</vt:lpstr>
      <vt:lpstr>事務用品</vt:lpstr>
      <vt:lpstr>車両</vt:lpstr>
      <vt:lpstr>消防・防災用品</vt:lpstr>
      <vt:lpstr>食料品</vt:lpstr>
      <vt:lpstr>人材派遣</vt:lpstr>
      <vt:lpstr>清掃・消毒</vt:lpstr>
      <vt:lpstr>生花・造花</vt:lpstr>
      <vt:lpstr>調査・検査</vt:lpstr>
      <vt:lpstr>電気製品</vt:lpstr>
      <vt:lpstr>電気保安</vt:lpstr>
      <vt:lpstr>電算・情報処理</vt:lpstr>
      <vt:lpstr>日用雑貨・百貨</vt:lpstr>
      <vt:lpstr>燃料</vt:lpstr>
      <vt:lpstr>不用品回収</vt:lpstr>
      <vt:lpstr>文化財調査・修復</vt:lpstr>
      <vt:lpstr>縫製・繊維製品</vt:lpstr>
      <vt:lpstr>薬品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nogata</dc:creator>
  <cp:lastModifiedBy>古藤 春香</cp:lastModifiedBy>
  <cp:lastPrinted>2023-11-29T06:29:55Z</cp:lastPrinted>
  <dcterms:created xsi:type="dcterms:W3CDTF">2021-09-08T01:36:33Z</dcterms:created>
  <dcterms:modified xsi:type="dcterms:W3CDTF">2025-11-25T05:27:41Z</dcterms:modified>
</cp:coreProperties>
</file>